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5.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6.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7.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harts/chart32.xml" ContentType="application/vnd.openxmlformats-officedocument.drawingml.chart+xml"/>
  <Override PartName="/xl/charts/style1.xml" ContentType="application/vnd.ms-office.chartstyle+xml"/>
  <Override PartName="/xl/charts/colors1.xml" ContentType="application/vnd.ms-office.chartcolorstyle+xml"/>
  <Override PartName="/xl/charts/chart33.xml" ContentType="application/vnd.openxmlformats-officedocument.drawingml.chart+xml"/>
  <Override PartName="/xl/charts/style2.xml" ContentType="application/vnd.ms-office.chartstyle+xml"/>
  <Override PartName="/xl/charts/colors2.xml" ContentType="application/vnd.ms-office.chartcolorstyle+xml"/>
  <Override PartName="/xl/charts/chart34.xml" ContentType="application/vnd.openxmlformats-officedocument.drawingml.chart+xml"/>
  <Override PartName="/xl/charts/style3.xml" ContentType="application/vnd.ms-office.chartstyle+xml"/>
  <Override PartName="/xl/charts/colors3.xml" ContentType="application/vnd.ms-office.chartcolorstyle+xml"/>
  <Override PartName="/xl/charts/chart35.xml" ContentType="application/vnd.openxmlformats-officedocument.drawingml.chart+xml"/>
  <Override PartName="/xl/charts/style4.xml" ContentType="application/vnd.ms-office.chartstyle+xml"/>
  <Override PartName="/xl/charts/colors4.xml" ContentType="application/vnd.ms-office.chartcolorstyle+xml"/>
  <Override PartName="/xl/charts/chart36.xml" ContentType="application/vnd.openxmlformats-officedocument.drawingml.chart+xml"/>
  <Override PartName="/xl/charts/style5.xml" ContentType="application/vnd.ms-office.chartstyle+xml"/>
  <Override PartName="/xl/charts/colors5.xml" ContentType="application/vnd.ms-office.chartcolorstyle+xml"/>
  <Override PartName="/xl/charts/chart37.xml" ContentType="application/vnd.openxmlformats-officedocument.drawingml.chart+xml"/>
  <Override PartName="/xl/charts/style6.xml" ContentType="application/vnd.ms-office.chartstyle+xml"/>
  <Override PartName="/xl/charts/colors6.xml" ContentType="application/vnd.ms-office.chartcolorstyle+xml"/>
  <Override PartName="/xl/charts/chart3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harts/chart39.xml" ContentType="application/vnd.openxmlformats-officedocument.drawingml.chart+xml"/>
  <Override PartName="/xl/charts/style8.xml" ContentType="application/vnd.ms-office.chartstyle+xml"/>
  <Override PartName="/xl/charts/colors8.xml" ContentType="application/vnd.ms-office.chartcolorstyle+xml"/>
  <Override PartName="/xl/charts/chart40.xml" ContentType="application/vnd.openxmlformats-officedocument.drawingml.chart+xml"/>
  <Override PartName="/xl/charts/style9.xml" ContentType="application/vnd.ms-office.chartstyle+xml"/>
  <Override PartName="/xl/charts/colors9.xml" ContentType="application/vnd.ms-office.chartcolorstyle+xml"/>
  <Override PartName="/xl/charts/chart41.xml" ContentType="application/vnd.openxmlformats-officedocument.drawingml.chart+xml"/>
  <Override PartName="/xl/charts/style10.xml" ContentType="application/vnd.ms-office.chartstyle+xml"/>
  <Override PartName="/xl/charts/colors10.xml" ContentType="application/vnd.ms-office.chartcolorstyle+xml"/>
  <Override PartName="/xl/charts/chart42.xml" ContentType="application/vnd.openxmlformats-officedocument.drawingml.chart+xml"/>
  <Override PartName="/xl/charts/style11.xml" ContentType="application/vnd.ms-office.chartstyle+xml"/>
  <Override PartName="/xl/charts/colors11.xml" ContentType="application/vnd.ms-office.chartcolorstyle+xml"/>
  <Override PartName="/xl/charts/chart43.xml" ContentType="application/vnd.openxmlformats-officedocument.drawingml.chart+xml"/>
  <Override PartName="/xl/charts/style12.xml" ContentType="application/vnd.ms-office.chartstyle+xml"/>
  <Override PartName="/xl/charts/colors12.xml" ContentType="application/vnd.ms-office.chartcolorstyle+xml"/>
  <Override PartName="/xl/charts/chart44.xml" ContentType="application/vnd.openxmlformats-officedocument.drawingml.chart+xml"/>
  <Override PartName="/xl/charts/style13.xml" ContentType="application/vnd.ms-office.chartstyle+xml"/>
  <Override PartName="/xl/charts/colors13.xml" ContentType="application/vnd.ms-office.chartcolorstyle+xml"/>
  <Override PartName="/xl/charts/chart4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9.xml" ContentType="application/vnd.openxmlformats-officedocument.drawing+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harts/chart46.xml" ContentType="application/vnd.openxmlformats-officedocument.drawingml.chart+xml"/>
  <Override PartName="/xl/charts/style15.xml" ContentType="application/vnd.ms-office.chartstyle+xml"/>
  <Override PartName="/xl/charts/colors15.xml" ContentType="application/vnd.ms-office.chartcolorstyle+xml"/>
  <Override PartName="/xl/charts/chart47.xml" ContentType="application/vnd.openxmlformats-officedocument.drawingml.chart+xml"/>
  <Override PartName="/xl/charts/style16.xml" ContentType="application/vnd.ms-office.chartstyle+xml"/>
  <Override PartName="/xl/charts/colors16.xml" ContentType="application/vnd.ms-office.chartcolorstyle+xml"/>
  <Override PartName="/xl/charts/chart48.xml" ContentType="application/vnd.openxmlformats-officedocument.drawingml.chart+xml"/>
  <Override PartName="/xl/charts/style17.xml" ContentType="application/vnd.ms-office.chartstyle+xml"/>
  <Override PartName="/xl/charts/colors17.xml" ContentType="application/vnd.ms-office.chartcolorstyle+xml"/>
  <Override PartName="/xl/charts/chart49.xml" ContentType="application/vnd.openxmlformats-officedocument.drawingml.chart+xml"/>
  <Override PartName="/xl/charts/style18.xml" ContentType="application/vnd.ms-office.chartstyle+xml"/>
  <Override PartName="/xl/charts/colors18.xml" ContentType="application/vnd.ms-office.chartcolorstyle+xml"/>
  <Override PartName="/xl/charts/chart50.xml" ContentType="application/vnd.openxmlformats-officedocument.drawingml.chart+xml"/>
  <Override PartName="/xl/charts/style19.xml" ContentType="application/vnd.ms-office.chartstyle+xml"/>
  <Override PartName="/xl/charts/colors19.xml" ContentType="application/vnd.ms-office.chartcolorstyle+xml"/>
  <Override PartName="/xl/charts/chart51.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federica.binello\Desktop\Deliverable SAT Finale\"/>
    </mc:Choice>
  </mc:AlternateContent>
  <xr:revisionPtr revIDLastSave="0" documentId="13_ncr:1_{C6447438-065C-4EAB-8484-D88DFBE2A542}" xr6:coauthVersionLast="47" xr6:coauthVersionMax="47" xr10:uidLastSave="{00000000-0000-0000-0000-000000000000}"/>
  <bookViews>
    <workbookView xWindow="-108" yWindow="-108" windowWidth="23256" windowHeight="12456" xr2:uid="{C3D3D15E-E420-4B97-80EC-6D1B87144F16}"/>
  </bookViews>
  <sheets>
    <sheet name="Introduction" sheetId="10" r:id="rId1"/>
    <sheet name="PLA" sheetId="9" r:id="rId2"/>
    <sheet name="Lactic acid" sheetId="11" r:id="rId3"/>
    <sheet name="Glycerol" sheetId="12" r:id="rId4"/>
    <sheet name="Succinic acid" sheetId="13" r:id="rId5"/>
    <sheet name="Lysine" sheetId="14" r:id="rId6"/>
    <sheet name="Biochar" sheetId="15" r:id="rId7"/>
    <sheet name="Bioethanol" sheetId="16" r:id="rId8"/>
    <sheet name="Acetic Acid" sheetId="17"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5" i="17" l="1"/>
  <c r="C84" i="17"/>
  <c r="E20" i="17"/>
  <c r="H19" i="17"/>
  <c r="H20" i="17"/>
  <c r="G19" i="17"/>
  <c r="G20" i="17"/>
  <c r="F19" i="17"/>
  <c r="F20" i="17"/>
  <c r="E19" i="17"/>
  <c r="D19" i="17"/>
  <c r="D20" i="17"/>
  <c r="C19" i="17"/>
  <c r="C20" i="17"/>
  <c r="C98" i="16"/>
  <c r="I19" i="16"/>
  <c r="I20" i="16"/>
  <c r="H19" i="16"/>
  <c r="H20" i="16"/>
  <c r="G19" i="16"/>
  <c r="G20" i="16"/>
  <c r="F19" i="16"/>
  <c r="F20" i="16"/>
  <c r="E19" i="16"/>
  <c r="E20" i="16"/>
  <c r="D19" i="16"/>
  <c r="D20" i="16"/>
  <c r="C19" i="16"/>
  <c r="C20" i="16"/>
  <c r="C89" i="15"/>
  <c r="C88" i="15"/>
  <c r="C20" i="15"/>
  <c r="I19" i="15"/>
  <c r="I20" i="15"/>
  <c r="H19" i="15"/>
  <c r="H20" i="15"/>
  <c r="G19" i="15"/>
  <c r="G20" i="15"/>
  <c r="F19" i="15"/>
  <c r="F20" i="15"/>
  <c r="E19" i="15"/>
  <c r="E20" i="15"/>
  <c r="D19" i="15"/>
  <c r="D20" i="15"/>
  <c r="C19" i="15"/>
  <c r="E17" i="11"/>
  <c r="D21" i="12"/>
  <c r="E20" i="12"/>
  <c r="E21" i="12"/>
  <c r="B96" i="14"/>
  <c r="B18" i="14"/>
  <c r="C18" i="14"/>
  <c r="D18" i="14"/>
  <c r="E18" i="14"/>
  <c r="F18" i="14"/>
  <c r="G18" i="14"/>
  <c r="H18" i="14"/>
  <c r="B19" i="14"/>
  <c r="C19" i="14"/>
  <c r="D19" i="14"/>
  <c r="E19" i="14"/>
  <c r="F19" i="14"/>
  <c r="G19" i="14"/>
  <c r="H19" i="14"/>
  <c r="B85" i="13"/>
  <c r="G23" i="13"/>
  <c r="G24" i="13"/>
  <c r="F23" i="13"/>
  <c r="F24" i="13"/>
  <c r="E23" i="13"/>
  <c r="E24" i="13"/>
  <c r="D23" i="13"/>
  <c r="D24" i="13"/>
  <c r="C23" i="13"/>
  <c r="C24" i="13"/>
  <c r="B23" i="13"/>
  <c r="B24" i="13"/>
  <c r="C20" i="12"/>
  <c r="C21" i="12"/>
  <c r="F20" i="12"/>
  <c r="G21" i="12"/>
  <c r="G20" i="12"/>
  <c r="F21" i="12"/>
  <c r="D20" i="12"/>
  <c r="C16" i="11"/>
  <c r="H16" i="11"/>
  <c r="H17" i="11"/>
  <c r="G16" i="11"/>
  <c r="G17" i="11"/>
  <c r="F16" i="11"/>
  <c r="F17" i="11"/>
  <c r="E16" i="11"/>
  <c r="C17" i="11"/>
  <c r="D16" i="11"/>
  <c r="D17" i="11"/>
  <c r="C19" i="9"/>
  <c r="H20" i="9"/>
  <c r="F20" i="9"/>
  <c r="E20" i="9"/>
  <c r="D20" i="9"/>
  <c r="C20" i="9"/>
  <c r="I20" i="9"/>
  <c r="G20" i="9"/>
  <c r="H19" i="9"/>
  <c r="C88" i="9"/>
  <c r="D19" i="9"/>
  <c r="G19" i="9"/>
  <c r="F19" i="9"/>
  <c r="E19" i="9"/>
  <c r="I19" i="9"/>
  <c r="C87" i="11"/>
  <c r="C80" i="12"/>
  <c r="B97" i="14"/>
  <c r="B86" i="13"/>
  <c r="C81" i="12"/>
  <c r="C88" i="11"/>
  <c r="C89" i="9"/>
  <c r="C97" i="16" l="1"/>
</calcChain>
</file>

<file path=xl/sharedStrings.xml><?xml version="1.0" encoding="utf-8"?>
<sst xmlns="http://schemas.openxmlformats.org/spreadsheetml/2006/main" count="300" uniqueCount="43">
  <si>
    <t>Criteria</t>
  </si>
  <si>
    <t>Energy consumption</t>
  </si>
  <si>
    <t>Profit</t>
  </si>
  <si>
    <t>Input/output</t>
  </si>
  <si>
    <t>BENCHMARK</t>
  </si>
  <si>
    <t>TESTED COMPANY</t>
  </si>
  <si>
    <t>Tested value chains</t>
  </si>
  <si>
    <t xml:space="preserve">BENCHMARK </t>
  </si>
  <si>
    <t>PLASTIC BIO BASED POLYMERS</t>
  </si>
  <si>
    <t>Color</t>
  </si>
  <si>
    <t>Meaning</t>
  </si>
  <si>
    <t xml:space="preserve">Weight </t>
  </si>
  <si>
    <t>Score</t>
  </si>
  <si>
    <t>Final score</t>
  </si>
  <si>
    <t xml:space="preserve">BENCHMARK  </t>
  </si>
  <si>
    <t>OVERALL SCORE</t>
  </si>
  <si>
    <t xml:space="preserve">Water consumption </t>
  </si>
  <si>
    <t>Energy con.</t>
  </si>
  <si>
    <t>Water cons.</t>
  </si>
  <si>
    <t xml:space="preserve">Production Volume </t>
  </si>
  <si>
    <t>Net profit</t>
  </si>
  <si>
    <t>In/out</t>
  </si>
  <si>
    <t>Production volume</t>
  </si>
  <si>
    <t>TESTER COMPANY</t>
  </si>
  <si>
    <t>Company value is sutainable</t>
  </si>
  <si>
    <t>Company value is slightly less sustainable than the benchmark</t>
  </si>
  <si>
    <t>Company value  to be improved. HOTSPOT.</t>
  </si>
  <si>
    <t>LACTIC ACID</t>
  </si>
  <si>
    <t>Share of females</t>
  </si>
  <si>
    <t>SCORE</t>
  </si>
  <si>
    <t>*m3/h</t>
  </si>
  <si>
    <t>Water cons. *</t>
  </si>
  <si>
    <t>Energy con.**</t>
  </si>
  <si>
    <t>** MJ</t>
  </si>
  <si>
    <t>GLYCEROL</t>
  </si>
  <si>
    <t>* M3/YEAR</t>
  </si>
  <si>
    <t>SUCCINIC ACID</t>
  </si>
  <si>
    <t>LYSINE</t>
  </si>
  <si>
    <t>*Kg/Kg of Lysine</t>
  </si>
  <si>
    <t>Gender ratio</t>
  </si>
  <si>
    <t>BIOCHAR</t>
  </si>
  <si>
    <t>BIOETHANOL</t>
  </si>
  <si>
    <t>ACETIC ACID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</si>
</sst>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sz val="10"/>
      <name val="Arial"/>
      <family val="2"/>
    </font>
    <font>
      <sz val="8"/>
      <name val="Arial"/>
      <family val="2"/>
    </font>
    <font>
      <sz val="16"/>
      <name val="Arial"/>
      <family val="2"/>
    </font>
    <font>
      <sz val="18"/>
      <name val="Arial"/>
      <family val="2"/>
    </font>
    <font>
      <b/>
      <sz val="16"/>
      <name val="Arial"/>
      <family val="2"/>
    </font>
    <font>
      <sz val="22"/>
      <name val="Arial"/>
      <family val="2"/>
    </font>
    <font>
      <sz val="14"/>
      <name val="Arial"/>
      <family val="2"/>
    </font>
    <font>
      <b/>
      <sz val="18"/>
      <name val="Arial"/>
      <family val="2"/>
    </font>
    <font>
      <b/>
      <sz val="20"/>
      <name val="Arial"/>
      <family val="2"/>
    </font>
    <font>
      <b/>
      <sz val="9"/>
      <name val="Arial"/>
      <family val="2"/>
    </font>
    <font>
      <sz val="12"/>
      <name val="Arial"/>
      <family val="2"/>
    </font>
    <font>
      <b/>
      <sz val="10"/>
      <name val="Arial"/>
      <family val="2"/>
    </font>
    <font>
      <b/>
      <sz val="12"/>
      <name val="Arial"/>
      <family val="2"/>
    </font>
    <font>
      <b/>
      <sz val="16"/>
      <color theme="1"/>
      <name val="Arial"/>
      <family val="2"/>
    </font>
    <font>
      <b/>
      <sz val="16"/>
      <color rgb="FFFF0000"/>
      <name val="Arial"/>
      <family val="2"/>
    </font>
    <font>
      <sz val="18"/>
      <color theme="1"/>
      <name val="Arial"/>
      <family val="2"/>
    </font>
    <font>
      <sz val="16"/>
      <color theme="1"/>
      <name val="Arial"/>
      <family val="2"/>
    </font>
    <font>
      <sz val="16"/>
      <color rgb="FF000000"/>
      <name val="Arial"/>
      <family val="2"/>
    </font>
    <font>
      <b/>
      <sz val="13"/>
      <color theme="1"/>
      <name val="Arial"/>
      <family val="2"/>
    </font>
    <font>
      <sz val="13"/>
      <color theme="1"/>
      <name val="Arial"/>
      <family val="2"/>
    </font>
    <font>
      <b/>
      <sz val="12"/>
      <color theme="1"/>
      <name val="Arial"/>
      <family val="2"/>
    </font>
    <font>
      <sz val="12"/>
      <color theme="1"/>
      <name val="Arial"/>
      <family val="2"/>
    </font>
    <font>
      <sz val="12"/>
      <color rgb="FF000000"/>
      <name val="Arial"/>
      <family val="2"/>
    </font>
  </fonts>
  <fills count="1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7" tint="0.79998168889431442"/>
        <bgColor rgb="FF5B9BD5"/>
      </patternFill>
    </fill>
    <fill>
      <patternFill patternType="solid">
        <fgColor theme="7" tint="0.79998168889431442"/>
        <bgColor indexed="64"/>
      </patternFill>
    </fill>
    <fill>
      <patternFill patternType="solid">
        <fgColor theme="0"/>
        <bgColor theme="4" tint="0.79998168889431442"/>
      </patternFill>
    </fill>
    <fill>
      <patternFill patternType="solid">
        <fgColor theme="0"/>
        <bgColor rgb="FFF8CBAD"/>
      </patternFill>
    </fill>
    <fill>
      <patternFill patternType="solid">
        <fgColor theme="0"/>
        <bgColor rgb="FFFCE4D6"/>
      </patternFill>
    </fill>
    <fill>
      <patternFill patternType="solid">
        <fgColor theme="7" tint="0.79998168889431442"/>
        <bgColor theme="4"/>
      </patternFill>
    </fill>
    <fill>
      <patternFill patternType="solid">
        <fgColor theme="0"/>
        <bgColor theme="4" tint="0.59999389629810485"/>
      </patternFill>
    </fill>
    <fill>
      <patternFill patternType="solid">
        <fgColor theme="9" tint="0.59999389629810485"/>
        <bgColor theme="4" tint="0.59999389629810485"/>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6">
    <xf numFmtId="0" fontId="0" fillId="0" borderId="0" xfId="0"/>
    <xf numFmtId="0" fontId="1" fillId="0" borderId="0" xfId="0" applyFont="1"/>
    <xf numFmtId="0" fontId="0" fillId="2" borderId="0" xfId="0" applyFill="1"/>
    <xf numFmtId="0" fontId="0" fillId="3" borderId="1" xfId="0" applyFill="1" applyBorder="1"/>
    <xf numFmtId="0" fontId="0" fillId="4" borderId="1" xfId="0" applyFill="1" applyBorder="1"/>
    <xf numFmtId="0" fontId="0" fillId="5" borderId="1" xfId="0" applyFill="1" applyBorder="1"/>
    <xf numFmtId="0" fontId="6" fillId="2" borderId="0" xfId="0" applyFont="1" applyFill="1" applyAlignment="1">
      <alignment vertical="center"/>
    </xf>
    <xf numFmtId="0" fontId="14" fillId="2" borderId="1" xfId="0" applyFont="1" applyFill="1" applyBorder="1"/>
    <xf numFmtId="0" fontId="15" fillId="2" borderId="1" xfId="0" applyFont="1" applyFill="1" applyBorder="1"/>
    <xf numFmtId="0" fontId="7" fillId="2" borderId="1" xfId="0" applyFont="1" applyFill="1" applyBorder="1" applyAlignment="1">
      <alignment wrapText="1"/>
    </xf>
    <xf numFmtId="0" fontId="7" fillId="2" borderId="1" xfId="0" applyFont="1" applyFill="1" applyBorder="1" applyAlignment="1">
      <alignment vertical="center" wrapText="1"/>
    </xf>
    <xf numFmtId="0" fontId="0" fillId="6" borderId="0" xfId="0" applyFill="1"/>
    <xf numFmtId="0" fontId="14" fillId="2" borderId="2" xfId="0" applyFont="1" applyFill="1" applyBorder="1"/>
    <xf numFmtId="0" fontId="15" fillId="2" borderId="2" xfId="0" applyFont="1" applyFill="1" applyBorder="1" applyAlignment="1">
      <alignment wrapText="1"/>
    </xf>
    <xf numFmtId="0" fontId="1" fillId="6" borderId="0" xfId="0" applyFont="1" applyFill="1"/>
    <xf numFmtId="0" fontId="9" fillId="6" borderId="0" xfId="0" applyFont="1" applyFill="1" applyAlignment="1">
      <alignment horizontal="center" vertical="center"/>
    </xf>
    <xf numFmtId="0" fontId="3" fillId="2" borderId="1" xfId="0" applyFont="1" applyFill="1" applyBorder="1" applyAlignment="1" applyProtection="1">
      <alignment horizontal="left" vertical="center"/>
      <protection locked="0"/>
    </xf>
    <xf numFmtId="0" fontId="14" fillId="7" borderId="1" xfId="0" applyFont="1" applyFill="1" applyBorder="1" applyAlignment="1">
      <alignment wrapText="1"/>
    </xf>
    <xf numFmtId="0" fontId="14" fillId="7" borderId="1" xfId="0" applyFont="1" applyFill="1" applyBorder="1" applyAlignment="1">
      <alignment vertical="center" wrapText="1"/>
    </xf>
    <xf numFmtId="0" fontId="5" fillId="8" borderId="1" xfId="0" applyFont="1" applyFill="1" applyBorder="1" applyAlignment="1">
      <alignment vertical="center"/>
    </xf>
    <xf numFmtId="0" fontId="16" fillId="8" borderId="1" xfId="0" applyFont="1" applyFill="1" applyBorder="1"/>
    <xf numFmtId="0" fontId="17" fillId="8" borderId="2" xfId="0" applyFont="1" applyFill="1" applyBorder="1"/>
    <xf numFmtId="0" fontId="8" fillId="6" borderId="0" xfId="0" applyFont="1" applyFill="1"/>
    <xf numFmtId="0" fontId="10" fillId="2" borderId="1" xfId="0" applyFont="1" applyFill="1" applyBorder="1" applyAlignment="1">
      <alignment horizontal="left" vertical="center" wrapText="1"/>
    </xf>
    <xf numFmtId="0" fontId="0" fillId="2" borderId="1" xfId="0" applyFill="1" applyBorder="1" applyAlignment="1">
      <alignment horizontal="left" vertical="center" wrapText="1"/>
    </xf>
    <xf numFmtId="0" fontId="5"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3" fillId="2" borderId="3" xfId="0" applyFont="1" applyFill="1" applyBorder="1" applyAlignment="1" applyProtection="1">
      <alignment horizontal="left" vertical="center"/>
      <protection locked="0"/>
    </xf>
    <xf numFmtId="0" fontId="17" fillId="9" borderId="1" xfId="0" applyFont="1" applyFill="1" applyBorder="1" applyAlignment="1" applyProtection="1">
      <alignment horizontal="left" vertical="center"/>
      <protection locked="0"/>
    </xf>
    <xf numFmtId="0" fontId="3" fillId="2" borderId="1" xfId="0" applyFont="1" applyFill="1" applyBorder="1" applyAlignment="1">
      <alignment horizontal="left" vertical="center"/>
    </xf>
    <xf numFmtId="2" fontId="18" fillId="10" borderId="1" xfId="0" applyNumberFormat="1" applyFont="1" applyFill="1" applyBorder="1" applyAlignment="1">
      <alignment horizontal="left" vertical="center" wrapText="1"/>
    </xf>
    <xf numFmtId="2" fontId="18" fillId="11" borderId="1" xfId="0" applyNumberFormat="1" applyFont="1" applyFill="1" applyBorder="1" applyAlignment="1">
      <alignment horizontal="left" vertical="center" wrapText="1"/>
    </xf>
    <xf numFmtId="0" fontId="19" fillId="12" borderId="1" xfId="0" applyFont="1" applyFill="1" applyBorder="1" applyAlignment="1">
      <alignment vertical="center" wrapText="1"/>
    </xf>
    <xf numFmtId="0" fontId="20" fillId="8" borderId="1" xfId="0" applyFont="1" applyFill="1" applyBorder="1" applyAlignment="1">
      <alignment vertical="center" wrapText="1"/>
    </xf>
    <xf numFmtId="0" fontId="20" fillId="8" borderId="3" xfId="0" applyFont="1" applyFill="1" applyBorder="1" applyAlignment="1">
      <alignment vertical="center" wrapText="1"/>
    </xf>
    <xf numFmtId="0" fontId="18" fillId="10" borderId="1" xfId="0" applyFont="1" applyFill="1" applyBorder="1" applyAlignment="1">
      <alignment horizontal="left" vertical="center"/>
    </xf>
    <xf numFmtId="0" fontId="18" fillId="11" borderId="1" xfId="0" applyFont="1" applyFill="1" applyBorder="1" applyAlignment="1">
      <alignment horizontal="left" vertical="center"/>
    </xf>
    <xf numFmtId="2" fontId="3" fillId="2" borderId="1" xfId="0" applyNumberFormat="1" applyFont="1" applyFill="1" applyBorder="1" applyAlignment="1">
      <alignment horizontal="left" vertical="center"/>
    </xf>
    <xf numFmtId="2" fontId="17" fillId="13" borderId="1" xfId="0" applyNumberFormat="1" applyFont="1" applyFill="1" applyBorder="1" applyAlignment="1">
      <alignment horizontal="left" vertical="center"/>
    </xf>
    <xf numFmtId="2" fontId="3" fillId="2" borderId="3" xfId="0" applyNumberFormat="1" applyFont="1" applyFill="1" applyBorder="1" applyAlignment="1">
      <alignment horizontal="left" vertical="center"/>
    </xf>
    <xf numFmtId="2" fontId="17" fillId="13" borderId="1" xfId="0" applyNumberFormat="1" applyFont="1" applyFill="1" applyBorder="1" applyAlignment="1" applyProtection="1">
      <alignment horizontal="left" vertical="center"/>
      <protection hidden="1"/>
    </xf>
    <xf numFmtId="2" fontId="17" fillId="13" borderId="3" xfId="0" applyNumberFormat="1" applyFont="1" applyFill="1" applyBorder="1" applyAlignment="1" applyProtection="1">
      <alignment horizontal="left" vertical="center"/>
      <protection hidden="1"/>
    </xf>
    <xf numFmtId="2" fontId="17" fillId="14" borderId="1" xfId="0" applyNumberFormat="1" applyFont="1" applyFill="1" applyBorder="1" applyAlignment="1">
      <alignment horizontal="left" vertical="center"/>
    </xf>
    <xf numFmtId="2" fontId="4" fillId="2" borderId="1" xfId="0" applyNumberFormat="1" applyFont="1" applyFill="1" applyBorder="1" applyAlignment="1">
      <alignment horizontal="left" vertical="center" wrapText="1"/>
    </xf>
    <xf numFmtId="2" fontId="3" fillId="2" borderId="1" xfId="0" applyNumberFormat="1" applyFont="1" applyFill="1" applyBorder="1" applyAlignment="1" applyProtection="1">
      <alignment horizontal="left" vertical="center"/>
      <protection locked="0"/>
    </xf>
    <xf numFmtId="0" fontId="21" fillId="12" borderId="1" xfId="0" applyFont="1" applyFill="1" applyBorder="1" applyAlignment="1">
      <alignment vertical="center" wrapText="1"/>
    </xf>
    <xf numFmtId="0" fontId="22" fillId="8" borderId="1" xfId="0" applyFont="1" applyFill="1" applyBorder="1" applyAlignment="1">
      <alignment vertical="center" wrapText="1"/>
    </xf>
    <xf numFmtId="2" fontId="11" fillId="2" borderId="1" xfId="0" applyNumberFormat="1" applyFont="1" applyFill="1" applyBorder="1" applyAlignment="1">
      <alignment horizontal="left" vertical="center"/>
    </xf>
    <xf numFmtId="0" fontId="21" fillId="7" borderId="1" xfId="0" applyFont="1" applyFill="1" applyBorder="1" applyAlignment="1">
      <alignment wrapText="1"/>
    </xf>
    <xf numFmtId="0" fontId="21" fillId="7" borderId="1" xfId="0" applyFont="1" applyFill="1" applyBorder="1" applyAlignment="1">
      <alignment vertical="center" wrapText="1"/>
    </xf>
    <xf numFmtId="0" fontId="23" fillId="10" borderId="1" xfId="0" applyFont="1" applyFill="1" applyBorder="1" applyAlignment="1">
      <alignment horizontal="left" vertical="center"/>
    </xf>
    <xf numFmtId="2" fontId="23" fillId="10" borderId="1" xfId="0" applyNumberFormat="1" applyFont="1" applyFill="1" applyBorder="1" applyAlignment="1">
      <alignment horizontal="left" vertical="center" wrapText="1"/>
    </xf>
    <xf numFmtId="0" fontId="23" fillId="11" borderId="1" xfId="0" applyFont="1" applyFill="1" applyBorder="1" applyAlignment="1">
      <alignment horizontal="left" vertical="center"/>
    </xf>
    <xf numFmtId="2" fontId="23" fillId="11" borderId="1" xfId="0" applyNumberFormat="1" applyFont="1" applyFill="1" applyBorder="1" applyAlignment="1">
      <alignment horizontal="left" vertical="center" wrapText="1"/>
    </xf>
    <xf numFmtId="0" fontId="11" fillId="2" borderId="1" xfId="0" applyFont="1" applyFill="1" applyBorder="1" applyAlignment="1">
      <alignment horizontal="left" vertical="center"/>
    </xf>
    <xf numFmtId="0" fontId="12" fillId="6" borderId="0" xfId="0" applyFont="1" applyFill="1"/>
    <xf numFmtId="0" fontId="13" fillId="6" borderId="0" xfId="0" applyFont="1" applyFill="1"/>
    <xf numFmtId="0" fontId="5" fillId="6" borderId="0" xfId="0" applyFont="1" applyFill="1"/>
    <xf numFmtId="0" fontId="22" fillId="8" borderId="3" xfId="0" applyFont="1" applyFill="1" applyBorder="1" applyAlignment="1">
      <alignment vertical="center" wrapText="1"/>
    </xf>
    <xf numFmtId="0" fontId="3" fillId="6" borderId="0" xfId="0" applyFont="1" applyFill="1"/>
    <xf numFmtId="0" fontId="0" fillId="6" borderId="0" xfId="0" applyFill="1" applyAlignment="1">
      <alignment horizontal="center"/>
    </xf>
    <xf numFmtId="0" fontId="6" fillId="6" borderId="0" xfId="0" applyFont="1" applyFill="1" applyAlignment="1">
      <alignment horizontal="center" vertical="center"/>
    </xf>
    <xf numFmtId="0" fontId="1" fillId="6" borderId="0" xfId="0" applyFont="1" applyFill="1" applyAlignment="1">
      <alignment horizontal="center"/>
    </xf>
    <xf numFmtId="0" fontId="4" fillId="6" borderId="0" xfId="0" applyFont="1" applyFill="1" applyAlignment="1">
      <alignment horizontal="center"/>
    </xf>
    <xf numFmtId="0" fontId="6" fillId="6" borderId="0" xfId="0" applyFont="1" applyFill="1" applyAlignment="1">
      <alignment horizontal="left" vertical="center"/>
    </xf>
    <xf numFmtId="0" fontId="6" fillId="6" borderId="0" xfId="0" applyFont="1" applyFill="1" applyAlignment="1">
      <alignment horizontal="left" vertical="top"/>
    </xf>
  </cellXfs>
  <cellStyles count="1">
    <cellStyle name="Normal" xfId="0" builtinId="0"/>
  </cellStyles>
  <dxfs count="464">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b val="0"/>
        <i val="0"/>
        <color theme="7" tint="-0.499984740745262"/>
        <name val="Calibri Light"/>
        <family val="2"/>
        <scheme val="none"/>
      </font>
      <fill>
        <patternFill>
          <bgColor theme="7" tint="0.39994506668294322"/>
        </patternFill>
      </fill>
    </dxf>
    <dxf>
      <font>
        <color rgb="FF9C0006"/>
      </font>
      <fill>
        <patternFill>
          <bgColor rgb="FFFFC7CE"/>
        </patternFill>
      </fill>
    </dxf>
    <dxf>
      <font>
        <color theme="9" tint="-0.24994659260841701"/>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theme="7" tint="-0.499984740745262"/>
        <name val="Calibri Light"/>
        <family val="2"/>
        <scheme val="none"/>
      </font>
      <fill>
        <patternFill>
          <bgColor theme="7" tint="0.39994506668294322"/>
        </patternFill>
      </fill>
    </dxf>
    <dxf>
      <font>
        <color theme="9" tint="-0.24994659260841701"/>
      </font>
      <fill>
        <patternFill>
          <bgColor rgb="FFC6EFCE"/>
        </patternFill>
      </fill>
    </dxf>
    <dxf>
      <font>
        <color rgb="FF006100"/>
      </font>
      <fill>
        <patternFill>
          <bgColor rgb="FFC6EFCE"/>
        </patternFill>
      </fill>
    </dxf>
    <dxf>
      <font>
        <color theme="7" tint="-0.24994659260841701"/>
        <name val="Calibri Light"/>
        <family val="2"/>
        <scheme val="none"/>
      </font>
      <fill>
        <patternFill>
          <bgColor rgb="FFFFEB9C"/>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5"/>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5"/>
      </font>
      <fill>
        <patternFill>
          <bgColor rgb="FFFFEB9C"/>
        </patternFill>
      </fill>
    </dxf>
    <dxf>
      <font>
        <color rgb="FF006100"/>
      </font>
      <fill>
        <patternFill>
          <bgColor rgb="FFC6EFCE"/>
        </patternFill>
      </fill>
    </dxf>
    <dxf>
      <font>
        <color theme="7" tint="-0.24994659260841701"/>
        <name val="Calibri Light"/>
        <family val="2"/>
        <scheme val="none"/>
      </font>
      <fill>
        <patternFill>
          <bgColor rgb="FFFFEB9C"/>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5"/>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5"/>
      </font>
      <fill>
        <patternFill>
          <bgColor rgb="FFFFEB9C"/>
        </patternFill>
      </fill>
    </dxf>
    <dxf>
      <font>
        <color rgb="FF006100"/>
      </font>
      <fill>
        <patternFill>
          <bgColor rgb="FFC6EFCE"/>
        </patternFill>
      </fill>
    </dxf>
    <dxf>
      <font>
        <color rgb="FF9C0006"/>
      </font>
      <fill>
        <patternFill>
          <bgColor rgb="FFFFC7CE"/>
        </patternFill>
      </fill>
    </dxf>
    <dxf>
      <font>
        <color theme="5"/>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5"/>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5"/>
      </font>
      <fill>
        <patternFill>
          <bgColor rgb="FFFFEB9C"/>
        </patternFill>
      </fill>
    </dxf>
    <dxf>
      <font>
        <color rgb="FF006100"/>
      </font>
      <fill>
        <patternFill>
          <bgColor rgb="FFC6EFCE"/>
        </patternFill>
      </fill>
    </dxf>
    <dxf>
      <font>
        <color rgb="FF9C0006"/>
      </font>
      <fill>
        <patternFill>
          <bgColor rgb="FFFFC7CE"/>
        </patternFill>
      </fill>
    </dxf>
    <dxf>
      <font>
        <color theme="5"/>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5"/>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5"/>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5"/>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b val="0"/>
        <i val="0"/>
        <color theme="7" tint="-0.499984740745262"/>
        <name val="Calibri Light"/>
        <family val="2"/>
        <scheme val="none"/>
      </font>
      <fill>
        <patternFill>
          <bgColor theme="7" tint="0.39994506668294322"/>
        </patternFill>
      </fill>
    </dxf>
    <dxf>
      <font>
        <color rgb="FF9C0006"/>
      </font>
      <fill>
        <patternFill>
          <bgColor rgb="FFFFC7CE"/>
        </patternFill>
      </fill>
    </dxf>
    <dxf>
      <font>
        <color theme="9" tint="-0.24994659260841701"/>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theme="7" tint="-0.499984740745262"/>
        <name val="Calibri Light"/>
        <family val="2"/>
        <scheme val="none"/>
      </font>
      <fill>
        <patternFill>
          <bgColor theme="7" tint="0.39994506668294322"/>
        </patternFill>
      </fill>
    </dxf>
    <dxf>
      <font>
        <color theme="9" tint="-0.24994659260841701"/>
      </font>
      <fill>
        <patternFill>
          <bgColor rgb="FFC6EFCE"/>
        </patternFill>
      </fill>
    </dxf>
    <dxf>
      <font>
        <color rgb="FF006100"/>
      </font>
      <fill>
        <patternFill>
          <bgColor rgb="FFC6EFCE"/>
        </patternFill>
      </fill>
    </dxf>
    <dxf>
      <font>
        <color theme="7" tint="-0.24994659260841701"/>
        <name val="Calibri Light"/>
        <family val="2"/>
        <scheme val="none"/>
      </font>
      <fill>
        <patternFill>
          <bgColor rgb="FFFFEB9C"/>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5"/>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5"/>
      </font>
      <fill>
        <patternFill>
          <bgColor rgb="FFFFEB9C"/>
        </patternFill>
      </fill>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4" tint="0.59999389629810485"/>
        </patternFill>
      </fill>
      <border diagonalUp="0" diagonalDown="0" outline="0">
        <left/>
        <right style="thin">
          <color theme="0"/>
        </right>
        <top/>
        <bottom/>
      </border>
      <protection locked="1" hidden="0"/>
    </dxf>
    <dxf>
      <font>
        <b val="0"/>
        <i val="0"/>
        <strike val="0"/>
        <condense val="0"/>
        <extend val="0"/>
        <outline val="0"/>
        <shadow val="0"/>
        <u val="none"/>
        <vertAlign val="baseline"/>
        <sz val="16"/>
        <color theme="1"/>
        <name val="Arial"/>
        <family val="2"/>
        <scheme val="none"/>
      </font>
      <numFmt numFmtId="2" formatCode="0.00"/>
      <fill>
        <patternFill patternType="solid">
          <fgColor theme="4" tint="0.59999389629810485"/>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4" tint="0.59999389629810485"/>
        </patternFill>
      </fill>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6"/>
        <color theme="1"/>
        <name val="Arial"/>
        <family val="2"/>
        <scheme val="none"/>
      </font>
      <numFmt numFmtId="2" formatCode="0.00"/>
      <fill>
        <patternFill patternType="solid">
          <fgColor theme="4" tint="0.59999389629810485"/>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dxf>
    <dxf>
      <font>
        <strike val="0"/>
        <outline val="0"/>
        <shadow val="0"/>
        <u val="none"/>
        <vertAlign val="baseline"/>
        <sz val="16"/>
        <name val="Arial"/>
        <family val="2"/>
        <scheme val="none"/>
      </font>
      <fill>
        <patternFill>
          <bgColor theme="9" tint="0.59999389629810485"/>
        </patternFill>
      </fill>
      <border diagonalUp="0" diagonalDown="0" outline="0">
        <left style="thin">
          <color indexed="64"/>
        </left>
        <right style="thin">
          <color indexed="64"/>
        </right>
        <top style="thin">
          <color indexed="64"/>
        </top>
        <bottom style="thin">
          <color indexed="64"/>
        </bottom>
      </border>
    </dxf>
    <dxf>
      <fill>
        <patternFill>
          <bgColor theme="9" tint="0.59999389629810485"/>
        </patternFill>
      </fill>
    </dxf>
    <dxf>
      <font>
        <strike val="0"/>
        <outline val="0"/>
        <shadow val="0"/>
        <u val="none"/>
        <vertAlign val="baseline"/>
        <sz val="16"/>
        <name val="Arial"/>
        <family val="2"/>
        <scheme val="none"/>
      </font>
      <fill>
        <patternFill>
          <bgColor theme="9" tint="0.59999389629810485"/>
        </patternFill>
      </fill>
    </dxf>
    <dxf>
      <border>
        <bottom style="thin">
          <color indexed="64"/>
        </bottom>
      </border>
    </dxf>
    <dxf>
      <font>
        <strike val="0"/>
        <outline val="0"/>
        <shadow val="0"/>
        <u val="none"/>
        <vertAlign val="baseline"/>
        <sz val="18"/>
        <color theme="1"/>
        <name val="Arial"/>
        <family val="2"/>
        <scheme val="none"/>
      </font>
      <fill>
        <patternFill patternType="solid">
          <bgColor theme="7" tint="0.79998168889431442"/>
        </patternFill>
      </fill>
      <border diagonalUp="0" diagonalDown="0" outline="0">
        <left style="thin">
          <color indexed="64"/>
        </left>
        <right style="thin">
          <color indexed="64"/>
        </right>
        <top/>
        <bottom/>
      </border>
    </dxf>
    <dxf>
      <font>
        <strike val="0"/>
        <outline val="0"/>
        <shadow val="0"/>
        <u val="none"/>
        <vertAlign val="baseline"/>
        <sz val="16"/>
        <name val="Arial"/>
        <family val="2"/>
        <scheme val="none"/>
      </font>
      <numFmt numFmtId="2" formatCode="0.00"/>
      <fill>
        <patternFill patternType="solid">
          <bgColor theme="0"/>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6"/>
        <color auto="1"/>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6"/>
        <name val="Arial"/>
        <family val="2"/>
        <scheme val="none"/>
      </font>
      <fill>
        <patternFill patternType="solid">
          <bgColor theme="0"/>
        </patternFill>
      </fill>
      <alignment horizontal="left" vertical="center" textRotation="0" indent="0" justifyLastLine="0" shrinkToFit="0" readingOrder="0"/>
      <protection locked="1" hidden="0"/>
    </dxf>
    <dxf>
      <border>
        <bottom style="thin">
          <color indexed="64"/>
        </bottom>
      </border>
    </dxf>
    <dxf>
      <font>
        <b/>
        <i val="0"/>
        <strike val="0"/>
        <condense val="0"/>
        <extend val="0"/>
        <outline val="0"/>
        <shadow val="0"/>
        <u val="none"/>
        <vertAlign val="baseline"/>
        <sz val="16"/>
        <color auto="1"/>
        <name val="Arial"/>
        <family val="2"/>
        <scheme val="none"/>
      </font>
      <fill>
        <patternFill patternType="solid">
          <fgColor rgb="FF5B9BD5"/>
          <bgColor theme="7"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top/>
        <bottom/>
      </border>
    </dxf>
    <dxf>
      <font>
        <strike val="0"/>
        <outline val="0"/>
        <shadow val="0"/>
        <u val="none"/>
        <vertAlign val="baseline"/>
        <sz val="16"/>
        <name val="Arial"/>
        <family val="2"/>
        <scheme val="none"/>
      </font>
      <fill>
        <patternFill patternType="solid">
          <bgColor theme="0"/>
        </patternFill>
      </fill>
    </dxf>
    <dxf>
      <border>
        <bottom style="thin">
          <color indexed="64"/>
        </bottom>
      </border>
    </dxf>
    <dxf>
      <font>
        <strike val="0"/>
        <outline val="0"/>
        <shadow val="0"/>
        <u val="none"/>
        <vertAlign val="baseline"/>
        <sz val="18"/>
        <name val="Arial"/>
        <family val="2"/>
        <scheme val="none"/>
      </font>
      <fill>
        <patternFill patternType="solid">
          <bgColor theme="7" tint="0.7999816888943144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6"/>
        <color auto="1"/>
        <name val="Arial"/>
        <family val="2"/>
        <scheme val="none"/>
      </font>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4" tint="0.59999389629810485"/>
        </patternFill>
      </fill>
      <border diagonalUp="0" diagonalDown="0" outline="0">
        <left/>
        <right style="thin">
          <color theme="0"/>
        </right>
        <top/>
        <bottom/>
      </border>
      <protection locked="1" hidden="0"/>
    </dxf>
    <dxf>
      <font>
        <b val="0"/>
        <i val="0"/>
        <strike val="0"/>
        <condense val="0"/>
        <extend val="0"/>
        <outline val="0"/>
        <shadow val="0"/>
        <u val="none"/>
        <vertAlign val="baseline"/>
        <sz val="16"/>
        <color theme="1"/>
        <name val="Arial"/>
        <family val="2"/>
        <scheme val="none"/>
      </font>
      <numFmt numFmtId="2" formatCode="0.00"/>
      <fill>
        <patternFill patternType="solid">
          <fgColor theme="4" tint="0.59999389629810485"/>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4" tint="0.59999389629810485"/>
        </patternFill>
      </fill>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6"/>
        <color theme="1"/>
        <name val="Arial"/>
        <family val="2"/>
        <scheme val="none"/>
      </font>
      <numFmt numFmtId="2" formatCode="0.00"/>
      <fill>
        <patternFill patternType="solid">
          <fgColor theme="4" tint="0.59999389629810485"/>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dxf>
    <dxf>
      <font>
        <strike val="0"/>
        <outline val="0"/>
        <shadow val="0"/>
        <u val="none"/>
        <vertAlign val="baseline"/>
        <sz val="16"/>
        <name val="Arial"/>
        <family val="2"/>
        <scheme val="none"/>
      </font>
      <fill>
        <patternFill>
          <bgColor theme="9" tint="0.59999389629810485"/>
        </patternFill>
      </fill>
      <border diagonalUp="0" diagonalDown="0" outline="0">
        <left style="thin">
          <color indexed="64"/>
        </left>
        <right style="thin">
          <color indexed="64"/>
        </right>
        <top style="thin">
          <color indexed="64"/>
        </top>
        <bottom style="thin">
          <color indexed="64"/>
        </bottom>
      </border>
    </dxf>
    <dxf>
      <fill>
        <patternFill>
          <bgColor theme="9" tint="0.59999389629810485"/>
        </patternFill>
      </fill>
    </dxf>
    <dxf>
      <font>
        <strike val="0"/>
        <outline val="0"/>
        <shadow val="0"/>
        <u val="none"/>
        <vertAlign val="baseline"/>
        <sz val="16"/>
        <name val="Arial"/>
        <family val="2"/>
        <scheme val="none"/>
      </font>
      <fill>
        <patternFill>
          <bgColor theme="9" tint="0.59999389629810485"/>
        </patternFill>
      </fill>
    </dxf>
    <dxf>
      <border>
        <bottom style="thin">
          <color indexed="64"/>
        </bottom>
      </border>
    </dxf>
    <dxf>
      <font>
        <strike val="0"/>
        <outline val="0"/>
        <shadow val="0"/>
        <u val="none"/>
        <vertAlign val="baseline"/>
        <sz val="18"/>
        <color theme="1"/>
        <name val="Arial"/>
        <family val="2"/>
        <scheme val="none"/>
      </font>
      <fill>
        <patternFill patternType="solid">
          <bgColor theme="7" tint="0.79998168889431442"/>
        </patternFill>
      </fill>
      <border diagonalUp="0" diagonalDown="0" outline="0">
        <left style="thin">
          <color indexed="64"/>
        </left>
        <right style="thin">
          <color indexed="64"/>
        </right>
        <top/>
        <bottom/>
      </border>
    </dxf>
    <dxf>
      <font>
        <strike val="0"/>
        <outline val="0"/>
        <shadow val="0"/>
        <u val="none"/>
        <vertAlign val="baseline"/>
        <sz val="16"/>
        <name val="Arial"/>
        <scheme val="none"/>
      </font>
      <numFmt numFmtId="2" formatCode="0.00"/>
      <fill>
        <patternFill patternType="solid">
          <bgColor theme="0"/>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6"/>
        <color auto="1"/>
        <name val="Arial"/>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6"/>
        <name val="Arial"/>
        <scheme val="none"/>
      </font>
      <fill>
        <patternFill patternType="solid">
          <bgColor theme="0"/>
        </patternFill>
      </fill>
      <alignment horizontal="left" vertical="center" textRotation="0" indent="0" justifyLastLine="0" shrinkToFit="0" readingOrder="0"/>
      <protection locked="1" hidden="0"/>
    </dxf>
    <dxf>
      <border>
        <bottom style="thin">
          <color indexed="64"/>
        </bottom>
      </border>
    </dxf>
    <dxf>
      <font>
        <b/>
        <i val="0"/>
        <strike val="0"/>
        <condense val="0"/>
        <extend val="0"/>
        <outline val="0"/>
        <shadow val="0"/>
        <u val="none"/>
        <vertAlign val="baseline"/>
        <sz val="16"/>
        <color auto="1"/>
        <name val="Arial"/>
        <family val="2"/>
        <scheme val="none"/>
      </font>
      <fill>
        <patternFill patternType="solid">
          <fgColor rgb="FF5B9BD5"/>
          <bgColor theme="7"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top/>
        <bottom/>
      </border>
    </dxf>
    <dxf>
      <font>
        <strike val="0"/>
        <outline val="0"/>
        <shadow val="0"/>
        <u val="none"/>
        <vertAlign val="baseline"/>
        <sz val="16"/>
        <name val="Arial"/>
        <family val="2"/>
        <scheme val="none"/>
      </font>
      <fill>
        <patternFill patternType="solid">
          <bgColor theme="0"/>
        </patternFill>
      </fill>
    </dxf>
    <dxf>
      <border>
        <bottom style="thin">
          <color indexed="64"/>
        </bottom>
      </border>
    </dxf>
    <dxf>
      <font>
        <strike val="0"/>
        <outline val="0"/>
        <shadow val="0"/>
        <u val="none"/>
        <vertAlign val="baseline"/>
        <sz val="18"/>
        <name val="Arial"/>
        <family val="2"/>
        <scheme val="none"/>
      </font>
      <fill>
        <patternFill patternType="solid">
          <bgColor theme="7" tint="0.7999816888943144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6"/>
        <color auto="1"/>
        <name val="Arial"/>
        <family val="2"/>
        <scheme val="none"/>
      </font>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4" tint="0.59999389629810485"/>
        </patternFill>
      </fill>
      <border diagonalUp="0" diagonalDown="0" outline="0">
        <left/>
        <right style="thin">
          <color theme="0"/>
        </right>
        <top/>
        <bottom/>
      </border>
      <protection locked="1" hidden="0"/>
    </dxf>
    <dxf>
      <font>
        <b val="0"/>
        <i val="0"/>
        <strike val="0"/>
        <condense val="0"/>
        <extend val="0"/>
        <outline val="0"/>
        <shadow val="0"/>
        <u val="none"/>
        <vertAlign val="baseline"/>
        <sz val="16"/>
        <color theme="1"/>
        <name val="Arial"/>
        <family val="2"/>
        <scheme val="none"/>
      </font>
      <numFmt numFmtId="2" formatCode="0.00"/>
      <fill>
        <patternFill patternType="solid">
          <fgColor theme="4" tint="0.59999389629810485"/>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4" tint="0.59999389629810485"/>
        </patternFill>
      </fill>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6"/>
        <color theme="1"/>
        <name val="Arial"/>
        <family val="2"/>
        <scheme val="none"/>
      </font>
      <numFmt numFmtId="2" formatCode="0.00"/>
      <fill>
        <patternFill patternType="solid">
          <fgColor theme="4" tint="0.59999389629810485"/>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dxf>
    <dxf>
      <font>
        <strike val="0"/>
        <outline val="0"/>
        <shadow val="0"/>
        <u val="none"/>
        <vertAlign val="baseline"/>
        <sz val="16"/>
        <name val="Arial"/>
        <family val="2"/>
        <scheme val="none"/>
      </font>
      <fill>
        <patternFill>
          <bgColor theme="9" tint="0.59999389629810485"/>
        </patternFill>
      </fill>
      <border diagonalUp="0" diagonalDown="0" outline="0">
        <left style="thin">
          <color indexed="64"/>
        </left>
        <right style="thin">
          <color indexed="64"/>
        </right>
        <top style="thin">
          <color indexed="64"/>
        </top>
        <bottom style="thin">
          <color indexed="64"/>
        </bottom>
      </border>
    </dxf>
    <dxf>
      <fill>
        <patternFill>
          <bgColor theme="9" tint="0.59999389629810485"/>
        </patternFill>
      </fill>
    </dxf>
    <dxf>
      <font>
        <strike val="0"/>
        <outline val="0"/>
        <shadow val="0"/>
        <u val="none"/>
        <vertAlign val="baseline"/>
        <sz val="16"/>
        <name val="Arial"/>
        <family val="2"/>
        <scheme val="none"/>
      </font>
      <fill>
        <patternFill>
          <bgColor theme="9" tint="0.59999389629810485"/>
        </patternFill>
      </fill>
    </dxf>
    <dxf>
      <border>
        <bottom style="thin">
          <color indexed="64"/>
        </bottom>
      </border>
    </dxf>
    <dxf>
      <font>
        <strike val="0"/>
        <outline val="0"/>
        <shadow val="0"/>
        <u val="none"/>
        <vertAlign val="baseline"/>
        <sz val="18"/>
        <color theme="1"/>
        <name val="Arial"/>
        <family val="2"/>
        <scheme val="none"/>
      </font>
      <fill>
        <patternFill patternType="solid">
          <bgColor theme="7" tint="0.79998168889431442"/>
        </patternFill>
      </fill>
      <border diagonalUp="0" diagonalDown="0" outline="0">
        <left style="thin">
          <color indexed="64"/>
        </left>
        <right style="thin">
          <color indexed="64"/>
        </right>
        <top/>
        <bottom/>
      </border>
    </dxf>
    <dxf>
      <font>
        <strike val="0"/>
        <outline val="0"/>
        <shadow val="0"/>
        <u val="none"/>
        <vertAlign val="baseline"/>
        <sz val="16"/>
        <name val="Arial"/>
        <scheme val="none"/>
      </font>
      <numFmt numFmtId="2" formatCode="0.00"/>
      <fill>
        <patternFill patternType="solid">
          <bgColor theme="0"/>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6"/>
        <color auto="1"/>
        <name val="Arial"/>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6"/>
        <name val="Arial"/>
        <scheme val="none"/>
      </font>
      <fill>
        <patternFill patternType="solid">
          <bgColor theme="0"/>
        </patternFill>
      </fill>
      <alignment horizontal="left" vertical="center" textRotation="0" indent="0" justifyLastLine="0" shrinkToFit="0" readingOrder="0"/>
      <protection locked="1" hidden="0"/>
    </dxf>
    <dxf>
      <border>
        <bottom style="thin">
          <color indexed="64"/>
        </bottom>
      </border>
    </dxf>
    <dxf>
      <font>
        <b/>
        <i val="0"/>
        <strike val="0"/>
        <condense val="0"/>
        <extend val="0"/>
        <outline val="0"/>
        <shadow val="0"/>
        <u val="none"/>
        <vertAlign val="baseline"/>
        <sz val="16"/>
        <color auto="1"/>
        <name val="Arial"/>
        <family val="2"/>
        <scheme val="none"/>
      </font>
      <fill>
        <patternFill patternType="solid">
          <fgColor rgb="FF5B9BD5"/>
          <bgColor theme="7"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top/>
        <bottom/>
      </border>
    </dxf>
    <dxf>
      <font>
        <strike val="0"/>
        <outline val="0"/>
        <shadow val="0"/>
        <u val="none"/>
        <vertAlign val="baseline"/>
        <sz val="16"/>
        <name val="Arial"/>
        <family val="2"/>
        <scheme val="none"/>
      </font>
      <fill>
        <patternFill patternType="solid">
          <bgColor theme="0"/>
        </patternFill>
      </fill>
    </dxf>
    <dxf>
      <border>
        <bottom style="thin">
          <color indexed="64"/>
        </bottom>
      </border>
    </dxf>
    <dxf>
      <font>
        <strike val="0"/>
        <outline val="0"/>
        <shadow val="0"/>
        <u val="none"/>
        <vertAlign val="baseline"/>
        <sz val="18"/>
        <name val="Arial"/>
        <family val="2"/>
        <scheme val="none"/>
      </font>
      <fill>
        <patternFill patternType="solid">
          <bgColor theme="7" tint="0.79998168889431442"/>
        </patternFill>
      </fill>
      <border diagonalUp="0" diagonalDown="0" outline="0">
        <left style="thin">
          <color indexed="64"/>
        </left>
        <right style="thin">
          <color indexed="64"/>
        </right>
        <top/>
        <bottom/>
      </border>
    </dxf>
    <dxf>
      <font>
        <strike val="0"/>
        <outline val="0"/>
        <shadow val="0"/>
        <u val="none"/>
        <vertAlign val="baseline"/>
        <sz val="16"/>
        <name val="Arial"/>
        <scheme val="none"/>
      </font>
      <numFmt numFmtId="2" formatCode="0.00"/>
      <fill>
        <patternFill patternType="solid">
          <bgColor theme="0"/>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6"/>
        <color auto="1"/>
        <name val="Arial"/>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6"/>
        <name val="Arial"/>
        <scheme val="none"/>
      </font>
      <fill>
        <patternFill patternType="solid">
          <bgColor theme="0"/>
        </patternFill>
      </fill>
      <alignment horizontal="left" vertical="center" textRotation="0" indent="0" justifyLastLine="0" shrinkToFit="0" readingOrder="0"/>
      <protection locked="1" hidden="0"/>
    </dxf>
    <dxf>
      <border>
        <bottom style="thin">
          <color indexed="64"/>
        </bottom>
      </border>
    </dxf>
    <dxf>
      <font>
        <b/>
        <i val="0"/>
        <strike val="0"/>
        <condense val="0"/>
        <extend val="0"/>
        <outline val="0"/>
        <shadow val="0"/>
        <u val="none"/>
        <vertAlign val="baseline"/>
        <sz val="16"/>
        <color auto="1"/>
        <name val="Arial"/>
        <family val="2"/>
        <scheme val="none"/>
      </font>
      <fill>
        <patternFill patternType="solid">
          <fgColor rgb="FF5B9BD5"/>
          <bgColor theme="7"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6"/>
        <color auto="1"/>
        <name val="Arial"/>
        <family val="2"/>
        <scheme val="none"/>
      </font>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4" tint="0.59999389629810485"/>
        </patternFill>
      </fill>
      <border diagonalUp="0" diagonalDown="0" outline="0">
        <left/>
        <right style="thin">
          <color theme="0"/>
        </right>
        <top/>
        <bottom/>
      </border>
      <protection locked="1" hidden="0"/>
    </dxf>
    <dxf>
      <font>
        <b val="0"/>
        <i val="0"/>
        <strike val="0"/>
        <condense val="0"/>
        <extend val="0"/>
        <outline val="0"/>
        <shadow val="0"/>
        <u val="none"/>
        <vertAlign val="baseline"/>
        <sz val="16"/>
        <color theme="1"/>
        <name val="Arial"/>
        <family val="2"/>
        <scheme val="none"/>
      </font>
      <numFmt numFmtId="2" formatCode="0.00"/>
      <fill>
        <patternFill patternType="solid">
          <fgColor theme="4" tint="0.59999389629810485"/>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4" tint="0.59999389629810485"/>
        </patternFill>
      </fill>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6"/>
        <color theme="1"/>
        <name val="Arial"/>
        <family val="2"/>
        <scheme val="none"/>
      </font>
      <numFmt numFmtId="2" formatCode="0.00"/>
      <fill>
        <patternFill patternType="solid">
          <fgColor theme="4" tint="0.59999389629810485"/>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dxf>
    <dxf>
      <font>
        <strike val="0"/>
        <outline val="0"/>
        <shadow val="0"/>
        <u val="none"/>
        <vertAlign val="baseline"/>
        <sz val="16"/>
        <name val="Arial"/>
        <family val="2"/>
        <scheme val="none"/>
      </font>
      <fill>
        <patternFill>
          <bgColor theme="9" tint="0.59999389629810485"/>
        </patternFill>
      </fill>
      <border diagonalUp="0" diagonalDown="0" outline="0">
        <left style="thin">
          <color indexed="64"/>
        </left>
        <right style="thin">
          <color indexed="64"/>
        </right>
        <top style="thin">
          <color indexed="64"/>
        </top>
        <bottom style="thin">
          <color indexed="64"/>
        </bottom>
      </border>
    </dxf>
    <dxf>
      <fill>
        <patternFill>
          <bgColor theme="9" tint="0.59999389629810485"/>
        </patternFill>
      </fill>
    </dxf>
    <dxf>
      <font>
        <strike val="0"/>
        <outline val="0"/>
        <shadow val="0"/>
        <u val="none"/>
        <vertAlign val="baseline"/>
        <sz val="16"/>
        <name val="Arial"/>
        <family val="2"/>
        <scheme val="none"/>
      </font>
      <fill>
        <patternFill>
          <bgColor theme="9" tint="0.59999389629810485"/>
        </patternFill>
      </fill>
    </dxf>
    <dxf>
      <border>
        <bottom style="thin">
          <color indexed="64"/>
        </bottom>
      </border>
    </dxf>
    <dxf>
      <font>
        <strike val="0"/>
        <outline val="0"/>
        <shadow val="0"/>
        <u val="none"/>
        <vertAlign val="baseline"/>
        <sz val="18"/>
        <color theme="1"/>
        <name val="Arial"/>
        <family val="2"/>
        <scheme val="none"/>
      </font>
      <fill>
        <patternFill patternType="solid">
          <bgColor theme="7" tint="0.79998168889431442"/>
        </patternFill>
      </fill>
      <border diagonalUp="0" diagonalDown="0" outline="0">
        <left style="thin">
          <color indexed="64"/>
        </left>
        <right style="thin">
          <color indexed="64"/>
        </right>
        <top/>
        <bottom/>
      </border>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top/>
        <bottom/>
      </border>
    </dxf>
    <dxf>
      <font>
        <strike val="0"/>
        <outline val="0"/>
        <shadow val="0"/>
        <u val="none"/>
        <vertAlign val="baseline"/>
        <sz val="16"/>
        <name val="Arial"/>
        <family val="2"/>
        <scheme val="none"/>
      </font>
      <fill>
        <patternFill patternType="solid">
          <bgColor theme="0"/>
        </patternFill>
      </fill>
    </dxf>
    <dxf>
      <border>
        <bottom style="thin">
          <color indexed="64"/>
        </bottom>
      </border>
    </dxf>
    <dxf>
      <font>
        <strike val="0"/>
        <outline val="0"/>
        <shadow val="0"/>
        <u val="none"/>
        <vertAlign val="baseline"/>
        <sz val="18"/>
        <name val="Arial"/>
        <family val="2"/>
        <scheme val="none"/>
      </font>
      <fill>
        <patternFill patternType="solid">
          <bgColor theme="7" tint="0.7999816888943144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6"/>
        <color auto="1"/>
        <name val="Arial"/>
        <family val="2"/>
        <scheme val="none"/>
      </font>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4" tint="0.59999389629810485"/>
        </patternFill>
      </fill>
      <border diagonalUp="0" diagonalDown="0" outline="0">
        <left/>
        <right style="thin">
          <color theme="0"/>
        </right>
        <top/>
        <bottom/>
      </border>
      <protection locked="1" hidden="0"/>
    </dxf>
    <dxf>
      <font>
        <b val="0"/>
        <i val="0"/>
        <strike val="0"/>
        <condense val="0"/>
        <extend val="0"/>
        <outline val="0"/>
        <shadow val="0"/>
        <u val="none"/>
        <vertAlign val="baseline"/>
        <sz val="16"/>
        <color theme="1"/>
        <name val="Arial"/>
        <family val="2"/>
        <scheme val="none"/>
      </font>
      <numFmt numFmtId="2" formatCode="0.00"/>
      <fill>
        <patternFill patternType="solid">
          <fgColor theme="4" tint="0.59999389629810485"/>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4" tint="0.59999389629810485"/>
        </patternFill>
      </fill>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6"/>
        <color theme="1"/>
        <name val="Arial"/>
        <family val="2"/>
        <scheme val="none"/>
      </font>
      <numFmt numFmtId="2" formatCode="0.00"/>
      <fill>
        <patternFill patternType="solid">
          <fgColor theme="4" tint="0.59999389629810485"/>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dxf>
    <dxf>
      <font>
        <strike val="0"/>
        <outline val="0"/>
        <shadow val="0"/>
        <u val="none"/>
        <vertAlign val="baseline"/>
        <sz val="16"/>
        <name val="Arial"/>
        <family val="2"/>
        <scheme val="none"/>
      </font>
      <fill>
        <patternFill>
          <bgColor theme="9" tint="0.59999389629810485"/>
        </patternFill>
      </fill>
      <border diagonalUp="0" diagonalDown="0" outline="0">
        <left style="thin">
          <color indexed="64"/>
        </left>
        <right style="thin">
          <color indexed="64"/>
        </right>
        <top style="thin">
          <color indexed="64"/>
        </top>
        <bottom style="thin">
          <color indexed="64"/>
        </bottom>
      </border>
    </dxf>
    <dxf>
      <fill>
        <patternFill>
          <bgColor theme="9" tint="0.59999389629810485"/>
        </patternFill>
      </fill>
    </dxf>
    <dxf>
      <font>
        <strike val="0"/>
        <outline val="0"/>
        <shadow val="0"/>
        <u val="none"/>
        <vertAlign val="baseline"/>
        <sz val="16"/>
        <name val="Arial"/>
        <family val="2"/>
        <scheme val="none"/>
      </font>
      <fill>
        <patternFill>
          <bgColor theme="9" tint="0.59999389629810485"/>
        </patternFill>
      </fill>
    </dxf>
    <dxf>
      <border>
        <bottom style="thin">
          <color indexed="64"/>
        </bottom>
      </border>
    </dxf>
    <dxf>
      <font>
        <strike val="0"/>
        <outline val="0"/>
        <shadow val="0"/>
        <u val="none"/>
        <vertAlign val="baseline"/>
        <sz val="18"/>
        <color theme="1"/>
        <name val="Arial"/>
        <family val="2"/>
        <scheme val="none"/>
      </font>
      <fill>
        <patternFill patternType="solid">
          <bgColor theme="7" tint="0.79998168889431442"/>
        </patternFill>
      </fill>
      <border diagonalUp="0" diagonalDown="0" outline="0">
        <left style="thin">
          <color indexed="64"/>
        </left>
        <right style="thin">
          <color indexed="64"/>
        </right>
        <top/>
        <bottom/>
      </border>
    </dxf>
    <dxf>
      <font>
        <strike val="0"/>
        <outline val="0"/>
        <shadow val="0"/>
        <u val="none"/>
        <vertAlign val="baseline"/>
        <sz val="16"/>
        <name val="Arial"/>
        <scheme val="none"/>
      </font>
      <numFmt numFmtId="2" formatCode="0.00"/>
      <fill>
        <patternFill patternType="solid">
          <bgColor theme="0"/>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6"/>
        <color auto="1"/>
        <name val="Arial"/>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6"/>
        <name val="Arial"/>
        <scheme val="none"/>
      </font>
      <fill>
        <patternFill patternType="solid">
          <bgColor theme="0"/>
        </patternFill>
      </fill>
      <alignment horizontal="left" vertical="center" textRotation="0" indent="0" justifyLastLine="0" shrinkToFit="0" readingOrder="0"/>
      <protection locked="1" hidden="0"/>
    </dxf>
    <dxf>
      <border>
        <bottom style="thin">
          <color indexed="64"/>
        </bottom>
      </border>
    </dxf>
    <dxf>
      <font>
        <b/>
        <i val="0"/>
        <strike val="0"/>
        <condense val="0"/>
        <extend val="0"/>
        <outline val="0"/>
        <shadow val="0"/>
        <u val="none"/>
        <vertAlign val="baseline"/>
        <sz val="16"/>
        <color auto="1"/>
        <name val="Arial"/>
        <family val="2"/>
        <scheme val="none"/>
      </font>
      <fill>
        <patternFill patternType="solid">
          <fgColor rgb="FF5B9BD5"/>
          <bgColor theme="7"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top/>
        <bottom/>
      </border>
    </dxf>
    <dxf>
      <font>
        <strike val="0"/>
        <outline val="0"/>
        <shadow val="0"/>
        <u val="none"/>
        <vertAlign val="baseline"/>
        <sz val="16"/>
        <name val="Arial"/>
        <family val="2"/>
        <scheme val="none"/>
      </font>
      <fill>
        <patternFill patternType="solid">
          <bgColor theme="0"/>
        </patternFill>
      </fill>
    </dxf>
    <dxf>
      <border>
        <bottom style="thin">
          <color indexed="64"/>
        </bottom>
      </border>
    </dxf>
    <dxf>
      <font>
        <strike val="0"/>
        <outline val="0"/>
        <shadow val="0"/>
        <u val="none"/>
        <vertAlign val="baseline"/>
        <sz val="18"/>
        <name val="Arial"/>
        <family val="2"/>
        <scheme val="none"/>
      </font>
      <fill>
        <patternFill patternType="solid">
          <bgColor theme="7" tint="0.79998168889431442"/>
        </patternFill>
      </fill>
      <border diagonalUp="0" diagonalDown="0" outline="0">
        <left style="thin">
          <color indexed="64"/>
        </left>
        <right style="thin">
          <color indexed="64"/>
        </right>
        <top/>
        <bottom/>
      </border>
    </dxf>
    <dxf>
      <font>
        <strike val="0"/>
        <outline val="0"/>
        <shadow val="0"/>
        <u val="none"/>
        <vertAlign val="baseline"/>
        <sz val="12"/>
        <name val="Arial"/>
        <family val="2"/>
        <scheme val="none"/>
      </font>
      <numFmt numFmtId="2" formatCode="0.00"/>
      <fill>
        <patternFill patternType="solid">
          <bgColor theme="0"/>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Arial"/>
        <family val="2"/>
        <scheme val="none"/>
      </font>
      <fill>
        <patternFill patternType="solid">
          <bgColor theme="0"/>
        </patternFill>
      </fill>
      <alignment horizontal="left" vertical="center" textRotation="0" indent="0" justifyLastLine="0" shrinkToFit="0" readingOrder="0"/>
      <protection locked="1" hidden="0"/>
    </dxf>
    <dxf>
      <border>
        <bottom style="thin">
          <color indexed="64"/>
        </bottom>
      </border>
    </dxf>
    <dxf>
      <font>
        <b/>
        <i val="0"/>
        <strike val="0"/>
        <condense val="0"/>
        <extend val="0"/>
        <outline val="0"/>
        <shadow val="0"/>
        <u val="none"/>
        <vertAlign val="baseline"/>
        <sz val="12"/>
        <color auto="1"/>
        <name val="Arial"/>
        <family val="2"/>
        <scheme val="none"/>
      </font>
      <fill>
        <patternFill patternType="solid">
          <fgColor rgb="FF5B9BD5"/>
          <bgColor theme="7"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4" tint="0.59999389629810485"/>
        </patternFill>
      </fill>
      <border diagonalUp="0" diagonalDown="0" outline="0">
        <left/>
        <right style="thin">
          <color theme="0"/>
        </right>
        <top/>
        <bottom/>
      </border>
      <protection locked="1" hidden="0"/>
    </dxf>
    <dxf>
      <font>
        <b val="0"/>
        <i val="0"/>
        <strike val="0"/>
        <condense val="0"/>
        <extend val="0"/>
        <outline val="0"/>
        <shadow val="0"/>
        <u val="none"/>
        <vertAlign val="baseline"/>
        <sz val="16"/>
        <color theme="1"/>
        <name val="Arial"/>
        <family val="2"/>
        <scheme val="none"/>
      </font>
      <numFmt numFmtId="2" formatCode="0.00"/>
      <fill>
        <patternFill patternType="solid">
          <fgColor theme="4" tint="0.59999389629810485"/>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theme="1"/>
        <name val="Arial"/>
        <family val="2"/>
        <scheme val="none"/>
      </font>
      <numFmt numFmtId="2" formatCode="0.00"/>
      <fill>
        <patternFill patternType="solid">
          <fgColor theme="4" tint="0.59999389629810485"/>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dxf>
    <dxf>
      <font>
        <strike val="0"/>
        <outline val="0"/>
        <shadow val="0"/>
        <u val="none"/>
        <vertAlign val="baseline"/>
        <sz val="16"/>
        <name val="Arial"/>
        <family val="2"/>
        <scheme val="none"/>
      </font>
      <fill>
        <patternFill>
          <bgColor theme="9" tint="0.59999389629810485"/>
        </patternFill>
      </fill>
      <border diagonalUp="0" diagonalDown="0" outline="0">
        <left style="thin">
          <color indexed="64"/>
        </left>
        <right style="thin">
          <color indexed="64"/>
        </right>
        <top style="thin">
          <color indexed="64"/>
        </top>
        <bottom style="thin">
          <color indexed="64"/>
        </bottom>
      </border>
    </dxf>
    <dxf>
      <fill>
        <patternFill>
          <bgColor theme="9" tint="0.59999389629810485"/>
        </patternFill>
      </fill>
    </dxf>
    <dxf>
      <font>
        <strike val="0"/>
        <outline val="0"/>
        <shadow val="0"/>
        <u val="none"/>
        <vertAlign val="baseline"/>
        <sz val="16"/>
        <name val="Arial"/>
        <family val="2"/>
        <scheme val="none"/>
      </font>
      <fill>
        <patternFill>
          <bgColor theme="9" tint="0.59999389629810485"/>
        </patternFill>
      </fill>
    </dxf>
    <dxf>
      <border>
        <bottom style="thin">
          <color indexed="64"/>
        </bottom>
      </border>
    </dxf>
    <dxf>
      <font>
        <strike val="0"/>
        <outline val="0"/>
        <shadow val="0"/>
        <u val="none"/>
        <vertAlign val="baseline"/>
        <sz val="18"/>
        <color theme="1"/>
        <name val="Arial"/>
        <family val="2"/>
        <scheme val="none"/>
      </font>
      <fill>
        <patternFill patternType="solid">
          <bgColor theme="7" tint="0.79998168889431442"/>
        </patternFill>
      </fill>
      <border diagonalUp="0" diagonalDown="0" outline="0">
        <left style="thin">
          <color indexed="64"/>
        </left>
        <right style="thin">
          <color indexed="64"/>
        </right>
        <top/>
        <bottom/>
      </border>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top/>
        <bottom/>
      </border>
    </dxf>
    <dxf>
      <font>
        <strike val="0"/>
        <outline val="0"/>
        <shadow val="0"/>
        <u val="none"/>
        <vertAlign val="baseline"/>
        <sz val="12"/>
        <name val="Arial"/>
        <family val="2"/>
        <scheme val="none"/>
      </font>
      <fill>
        <patternFill patternType="solid">
          <bgColor theme="0"/>
        </patternFill>
      </fill>
    </dxf>
    <dxf>
      <border>
        <bottom style="thin">
          <color indexed="64"/>
        </bottom>
      </border>
    </dxf>
    <dxf>
      <font>
        <strike val="0"/>
        <outline val="0"/>
        <shadow val="0"/>
        <u val="none"/>
        <vertAlign val="baseline"/>
        <sz val="12"/>
        <name val="Arial"/>
        <family val="2"/>
        <scheme val="none"/>
      </font>
      <fill>
        <patternFill patternType="solid">
          <bgColor theme="7" tint="0.7999816888943144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4" tint="0.59999389629810485"/>
        </patternFill>
      </fill>
      <border diagonalUp="0" diagonalDown="0" outline="0">
        <left/>
        <right style="thin">
          <color theme="0"/>
        </right>
        <top/>
        <bottom/>
      </border>
      <protection locked="1" hidden="0"/>
    </dxf>
    <dxf>
      <font>
        <b val="0"/>
        <i val="0"/>
        <strike val="0"/>
        <condense val="0"/>
        <extend val="0"/>
        <outline val="0"/>
        <shadow val="0"/>
        <u val="none"/>
        <vertAlign val="baseline"/>
        <sz val="16"/>
        <color theme="1"/>
        <name val="Arial"/>
        <family val="2"/>
        <scheme val="none"/>
      </font>
      <numFmt numFmtId="2" formatCode="0.00"/>
      <fill>
        <patternFill patternType="solid">
          <fgColor theme="4" tint="0.59999389629810485"/>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2" formatCode="0.00"/>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4" tint="0.59999389629810485"/>
        </patternFill>
      </fill>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6"/>
        <color theme="1"/>
        <name val="Arial"/>
        <family val="2"/>
        <scheme val="none"/>
      </font>
      <numFmt numFmtId="2" formatCode="0.00"/>
      <fill>
        <patternFill patternType="solid">
          <fgColor theme="4" tint="0.59999389629810485"/>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dxf>
    <dxf>
      <font>
        <strike val="0"/>
        <outline val="0"/>
        <shadow val="0"/>
        <u val="none"/>
        <vertAlign val="baseline"/>
        <sz val="16"/>
        <name val="Arial"/>
        <family val="2"/>
        <scheme val="none"/>
      </font>
      <fill>
        <patternFill>
          <bgColor theme="9" tint="0.59999389629810485"/>
        </patternFill>
      </fill>
      <border diagonalUp="0" diagonalDown="0" outline="0">
        <left style="thin">
          <color indexed="64"/>
        </left>
        <right style="thin">
          <color indexed="64"/>
        </right>
        <top style="thin">
          <color indexed="64"/>
        </top>
        <bottom style="thin">
          <color indexed="64"/>
        </bottom>
      </border>
    </dxf>
    <dxf>
      <fill>
        <patternFill>
          <bgColor theme="9" tint="0.59999389629810485"/>
        </patternFill>
      </fill>
    </dxf>
    <dxf>
      <font>
        <strike val="0"/>
        <outline val="0"/>
        <shadow val="0"/>
        <u val="none"/>
        <vertAlign val="baseline"/>
        <sz val="16"/>
        <name val="Arial"/>
        <family val="2"/>
        <scheme val="none"/>
      </font>
      <fill>
        <patternFill>
          <bgColor theme="9" tint="0.59999389629810485"/>
        </patternFill>
      </fill>
    </dxf>
    <dxf>
      <border>
        <bottom style="thin">
          <color indexed="64"/>
        </bottom>
      </border>
    </dxf>
    <dxf>
      <font>
        <strike val="0"/>
        <outline val="0"/>
        <shadow val="0"/>
        <u val="none"/>
        <vertAlign val="baseline"/>
        <sz val="18"/>
        <color theme="1"/>
        <name val="Arial"/>
        <family val="2"/>
        <scheme val="none"/>
      </font>
      <fill>
        <patternFill patternType="solid">
          <bgColor theme="7" tint="0.79998168889431442"/>
        </patternFill>
      </fill>
      <border diagonalUp="0" diagonalDown="0" outline="0">
        <left style="thin">
          <color indexed="64"/>
        </left>
        <right style="thin">
          <color indexed="64"/>
        </right>
        <top/>
        <bottom/>
      </border>
    </dxf>
    <dxf>
      <font>
        <strike val="0"/>
        <outline val="0"/>
        <shadow val="0"/>
        <u val="none"/>
        <vertAlign val="baseline"/>
        <sz val="16"/>
        <name val="Arial"/>
        <family val="2"/>
        <scheme val="none"/>
      </font>
      <numFmt numFmtId="2" formatCode="0.00"/>
      <fill>
        <patternFill patternType="solid">
          <bgColor theme="0"/>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6"/>
        <color auto="1"/>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6"/>
        <name val="Arial"/>
        <family val="2"/>
        <scheme val="none"/>
      </font>
      <fill>
        <patternFill patternType="solid">
          <bgColor theme="0"/>
        </patternFill>
      </fill>
      <alignment horizontal="left" vertical="center" textRotation="0" indent="0" justifyLastLine="0" shrinkToFit="0" readingOrder="0"/>
      <protection locked="1" hidden="0"/>
    </dxf>
    <dxf>
      <border>
        <bottom style="thin">
          <color indexed="64"/>
        </bottom>
      </border>
    </dxf>
    <dxf>
      <font>
        <b/>
        <i val="0"/>
        <strike val="0"/>
        <condense val="0"/>
        <extend val="0"/>
        <outline val="0"/>
        <shadow val="0"/>
        <u val="none"/>
        <vertAlign val="baseline"/>
        <sz val="16"/>
        <color auto="1"/>
        <name val="Arial"/>
        <family val="2"/>
        <scheme val="none"/>
      </font>
      <fill>
        <patternFill patternType="solid">
          <fgColor rgb="FF5B9BD5"/>
          <bgColor theme="7"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top/>
        <bottom/>
      </border>
    </dxf>
    <dxf>
      <font>
        <strike val="0"/>
        <outline val="0"/>
        <shadow val="0"/>
        <u val="none"/>
        <vertAlign val="baseline"/>
        <sz val="12"/>
        <name val="Arial"/>
        <family val="2"/>
        <scheme val="none"/>
      </font>
      <fill>
        <patternFill patternType="solid">
          <bgColor theme="0"/>
        </patternFill>
      </fill>
    </dxf>
    <dxf>
      <border>
        <bottom style="thin">
          <color indexed="64"/>
        </bottom>
      </border>
    </dxf>
    <dxf>
      <font>
        <strike val="0"/>
        <outline val="0"/>
        <shadow val="0"/>
        <u val="none"/>
        <vertAlign val="baseline"/>
        <sz val="12"/>
        <name val="Arial"/>
        <family val="2"/>
        <scheme val="none"/>
      </font>
      <fill>
        <patternFill patternType="solid">
          <bgColor theme="7" tint="0.79998168889431442"/>
        </patternFill>
      </fill>
      <border diagonalUp="0" diagonalDown="0" outline="0">
        <left style="thin">
          <color indexed="64"/>
        </left>
        <right style="thin">
          <color indexed="64"/>
        </right>
        <top/>
        <bottom/>
      </border>
    </dxf>
    <dxf>
      <font>
        <strike val="0"/>
        <outline val="0"/>
        <shadow val="0"/>
        <u val="none"/>
        <vertAlign val="baseline"/>
        <sz val="16"/>
        <name val="Arial"/>
        <scheme val="none"/>
      </font>
      <numFmt numFmtId="2" formatCode="0.00"/>
      <fill>
        <patternFill patternType="solid">
          <bgColor theme="0"/>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6"/>
        <color auto="1"/>
        <name val="Arial"/>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6"/>
        <name val="Arial"/>
        <scheme val="none"/>
      </font>
      <fill>
        <patternFill patternType="solid">
          <bgColor theme="0"/>
        </patternFill>
      </fill>
      <alignment horizontal="left" vertical="center" textRotation="0" indent="0" justifyLastLine="0" shrinkToFit="0" readingOrder="0"/>
      <protection locked="1" hidden="0"/>
    </dxf>
    <dxf>
      <border>
        <bottom style="thin">
          <color indexed="64"/>
        </bottom>
      </border>
    </dxf>
    <dxf>
      <font>
        <b/>
        <i val="0"/>
        <strike val="0"/>
        <condense val="0"/>
        <extend val="0"/>
        <outline val="0"/>
        <shadow val="0"/>
        <u val="none"/>
        <vertAlign val="baseline"/>
        <sz val="16"/>
        <color auto="1"/>
        <name val="Arial"/>
        <family val="2"/>
        <scheme val="none"/>
      </font>
      <fill>
        <patternFill patternType="solid">
          <fgColor rgb="FF5B9BD5"/>
          <bgColor theme="7"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6"/>
        <color auto="1"/>
        <name val="Arial"/>
        <family val="2"/>
        <scheme val="none"/>
      </font>
      <protection locked="1" hidden="0"/>
    </dxf>
    <dxf>
      <font>
        <strike val="0"/>
        <outline val="0"/>
        <shadow val="0"/>
        <u val="none"/>
        <vertAlign val="baseline"/>
        <sz val="16"/>
        <name val="Arial"/>
        <family val="2"/>
        <scheme val="none"/>
      </font>
      <numFmt numFmtId="0" formatCode="General"/>
      <fill>
        <patternFill>
          <bgColor theme="9" tint="0.5999938962981048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0" formatCode="General"/>
      <fill>
        <patternFill>
          <bgColor theme="9" tint="0.59999389629810485"/>
        </patternFill>
      </fill>
      <alignment horizontal="left" vertical="center" textRotation="0" wrapText="0" indent="0" justifyLastLine="0" shrinkToFit="0" readingOrder="0"/>
      <border>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0" formatCode="General"/>
      <fill>
        <patternFill>
          <bgColor theme="9" tint="0.59999389629810485"/>
        </patternFill>
      </fill>
      <alignment horizontal="left" vertical="center" textRotation="0" wrapText="0" indent="0" justifyLastLine="0" shrinkToFit="0" readingOrder="0"/>
      <border outline="0">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numFmt numFmtId="0" formatCode="General"/>
      <fill>
        <patternFill>
          <bgColor theme="9" tint="0.59999389629810485"/>
        </patternFill>
      </fill>
      <alignment horizontal="left" vertical="center" textRotation="0" wrapText="0" indent="0" justifyLastLine="0" shrinkToFit="0" readingOrder="0"/>
      <border outline="0">
        <right style="thin">
          <color indexed="64"/>
        </right>
      </border>
      <protection locked="1"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4" tint="0.59999389629810485"/>
        </patternFill>
      </fill>
      <border diagonalUp="0" diagonalDown="0" outline="0">
        <left/>
        <right style="thin">
          <color theme="0"/>
        </right>
        <top/>
        <bottom/>
      </border>
      <protection locked="1"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9" tint="0.59999389629810485"/>
        </patternFill>
      </fill>
      <alignment horizontal="left" vertical="center" textRotation="0" wrapText="0" indent="0" justifyLastLine="0" shrinkToFit="0" readingOrder="0"/>
      <border outline="0">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protection locked="1" hidden="0"/>
    </dxf>
    <dxf>
      <font>
        <strike val="0"/>
        <outline val="0"/>
        <shadow val="0"/>
        <u val="none"/>
        <vertAlign val="baseline"/>
        <sz val="16"/>
        <name val="Arial"/>
        <family val="2"/>
        <scheme val="none"/>
      </font>
      <fill>
        <patternFill>
          <bgColor theme="9" tint="0.59999389629810485"/>
        </patternFill>
      </fill>
      <alignment horizontal="left" vertical="center" textRotation="0" wrapText="0" indent="0" justifyLastLine="0" shrinkToFit="0" readingOrder="0"/>
      <border outline="0">
        <right style="thin">
          <color indexed="64"/>
        </right>
      </border>
      <protection locked="1"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4" tint="0.59999389629810485"/>
        </patternFill>
      </fill>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6"/>
        <color theme="1"/>
        <name val="Arial"/>
        <family val="2"/>
        <scheme val="none"/>
      </font>
      <numFmt numFmtId="0" formatCode="General"/>
      <fill>
        <patternFill patternType="solid">
          <fgColor theme="4" tint="0.59999389629810485"/>
          <bgColor theme="9" tint="0.59999389629810485"/>
        </patternFill>
      </fill>
      <alignment horizontal="left" vertical="center" textRotation="0" wrapText="0" indent="0" justifyLastLine="0" shrinkToFit="0" readingOrder="0"/>
      <border outline="0">
        <right style="thin">
          <color indexed="64"/>
        </right>
      </border>
      <protection locked="1" hidden="0"/>
    </dxf>
    <dxf>
      <font>
        <b val="0"/>
        <i val="0"/>
        <strike val="0"/>
        <condense val="0"/>
        <extend val="0"/>
        <outline val="0"/>
        <shadow val="0"/>
        <u val="none"/>
        <vertAlign val="baseline"/>
        <sz val="16"/>
        <color auto="1"/>
        <name val="Arial"/>
        <family val="2"/>
        <scheme val="none"/>
      </font>
      <border diagonalUp="0" diagonalDown="0" outline="0">
        <left/>
        <right style="thin">
          <color theme="0"/>
        </right>
        <top/>
        <bottom/>
      </border>
    </dxf>
    <dxf>
      <font>
        <strike val="0"/>
        <outline val="0"/>
        <shadow val="0"/>
        <u val="none"/>
        <vertAlign val="baseline"/>
        <sz val="16"/>
        <name val="Arial"/>
        <family val="2"/>
        <scheme val="none"/>
      </font>
      <fill>
        <patternFill>
          <bgColor theme="9" tint="0.59999389629810485"/>
        </patternFill>
      </fill>
      <border diagonalUp="0" diagonalDown="0" outline="0">
        <left style="thin">
          <color indexed="64"/>
        </left>
        <right style="thin">
          <color indexed="64"/>
        </right>
        <top style="thin">
          <color indexed="64"/>
        </top>
        <bottom style="thin">
          <color indexed="64"/>
        </bottom>
      </border>
    </dxf>
    <dxf>
      <fill>
        <patternFill>
          <bgColor theme="9" tint="0.59999389629810485"/>
        </patternFill>
      </fill>
    </dxf>
    <dxf>
      <font>
        <strike val="0"/>
        <outline val="0"/>
        <shadow val="0"/>
        <u val="none"/>
        <vertAlign val="baseline"/>
        <sz val="16"/>
        <name val="Arial"/>
        <family val="2"/>
        <scheme val="none"/>
      </font>
      <fill>
        <patternFill>
          <bgColor theme="9" tint="0.59999389629810485"/>
        </patternFill>
      </fill>
    </dxf>
    <dxf>
      <border>
        <bottom style="thin">
          <color indexed="64"/>
        </bottom>
      </border>
    </dxf>
    <dxf>
      <font>
        <strike val="0"/>
        <outline val="0"/>
        <shadow val="0"/>
        <u val="none"/>
        <vertAlign val="baseline"/>
        <sz val="18"/>
        <color theme="1"/>
        <name val="Arial"/>
        <family val="2"/>
        <scheme val="none"/>
      </font>
      <fill>
        <patternFill patternType="solid">
          <bgColor theme="7" tint="0.79998168889431442"/>
        </patternFill>
      </fill>
      <border diagonalUp="0" diagonalDown="0" outline="0">
        <left style="thin">
          <color indexed="64"/>
        </left>
        <right style="thin">
          <color indexed="64"/>
        </right>
        <top/>
        <bottom/>
      </border>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Arial"/>
        <family val="2"/>
        <scheme val="none"/>
      </font>
      <fill>
        <patternFill patternType="solid">
          <fgColor theme="4" tint="0.59999389629810485"/>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6"/>
        <name val="Arial"/>
        <family val="2"/>
        <scheme val="none"/>
      </font>
      <fill>
        <patternFill patternType="solid">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top/>
        <bottom/>
      </border>
    </dxf>
    <dxf>
      <font>
        <strike val="0"/>
        <outline val="0"/>
        <shadow val="0"/>
        <u val="none"/>
        <vertAlign val="baseline"/>
        <sz val="16"/>
        <name val="Arial"/>
        <family val="2"/>
        <scheme val="none"/>
      </font>
      <fill>
        <patternFill patternType="solid">
          <bgColor theme="0"/>
        </patternFill>
      </fill>
    </dxf>
    <dxf>
      <border>
        <bottom style="thin">
          <color indexed="64"/>
        </bottom>
      </border>
    </dxf>
    <dxf>
      <font>
        <strike val="0"/>
        <outline val="0"/>
        <shadow val="0"/>
        <u val="none"/>
        <vertAlign val="baseline"/>
        <sz val="18"/>
        <name val="Arial"/>
        <family val="2"/>
        <scheme val="none"/>
      </font>
      <fill>
        <patternFill patternType="solid">
          <bgColor theme="7" tint="0.79998168889431442"/>
        </patternFill>
      </fill>
      <border diagonalUp="0" diagonalDown="0" outline="0">
        <left style="thin">
          <color indexed="64"/>
        </left>
        <right style="thin">
          <color indexed="64"/>
        </right>
        <top/>
        <bottom/>
      </border>
    </dxf>
  </dxf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3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3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3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4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4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4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4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4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4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4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4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4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4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5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5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it-IT"/>
              <a:t>WATER CONSUMPTION</a:t>
            </a:r>
          </a:p>
        </c:rich>
      </c:tx>
      <c:overlay val="0"/>
      <c:spPr>
        <a:noFill/>
        <a:ln w="25400">
          <a:noFill/>
        </a:ln>
      </c:spPr>
    </c:title>
    <c:autoTitleDeleted val="0"/>
    <c:plotArea>
      <c:layout/>
      <c:barChart>
        <c:barDir val="col"/>
        <c:grouping val="clustered"/>
        <c:varyColors val="0"/>
        <c:ser>
          <c:idx val="0"/>
          <c:order val="0"/>
          <c:tx>
            <c:strRef>
              <c:f>PLA!$C$18</c:f>
              <c:strCache>
                <c:ptCount val="1"/>
                <c:pt idx="0">
                  <c:v>Water cons.</c:v>
                </c:pt>
              </c:strCache>
            </c:strRef>
          </c:tx>
          <c:spPr>
            <a:solidFill>
              <a:schemeClr val="accent6">
                <a:lumMod val="60000"/>
                <a:lumOff val="40000"/>
              </a:schemeClr>
            </a:solidFill>
            <a:ln>
              <a:noFill/>
            </a:ln>
            <a:effectLst/>
          </c:spPr>
          <c:invertIfNegative val="0"/>
          <c:dPt>
            <c:idx val="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0-7233-4271-887B-66B945A3CF98}"/>
              </c:ext>
            </c:extLst>
          </c:dPt>
          <c:cat>
            <c:strRef>
              <c:f>PLA!$B$19:$B$20</c:f>
              <c:strCache>
                <c:ptCount val="2"/>
                <c:pt idx="0">
                  <c:v>BENCHMARK </c:v>
                </c:pt>
                <c:pt idx="1">
                  <c:v>TESTER COMPANY</c:v>
                </c:pt>
              </c:strCache>
            </c:strRef>
          </c:cat>
          <c:val>
            <c:numRef>
              <c:f>PLA!$C$19:$C$20</c:f>
              <c:numCache>
                <c:formatCode>0.00</c:formatCode>
                <c:ptCount val="2"/>
                <c:pt idx="0">
                  <c:v>5.6850373687779614</c:v>
                </c:pt>
                <c:pt idx="1">
                  <c:v>0</c:v>
                </c:pt>
              </c:numCache>
            </c:numRef>
          </c:val>
          <c:extLst>
            <c:ext xmlns:c16="http://schemas.microsoft.com/office/drawing/2014/chart" uri="{C3380CC4-5D6E-409C-BE32-E72D297353CC}">
              <c16:uniqueId val="{00000001-7233-4271-887B-66B945A3CF98}"/>
            </c:ext>
          </c:extLst>
        </c:ser>
        <c:dLbls>
          <c:showLegendKey val="0"/>
          <c:showVal val="0"/>
          <c:showCatName val="0"/>
          <c:showSerName val="0"/>
          <c:showPercent val="0"/>
          <c:showBubbleSize val="0"/>
        </c:dLbls>
        <c:gapWidth val="219"/>
        <c:overlap val="-27"/>
        <c:axId val="581681616"/>
        <c:axId val="1"/>
      </c:barChart>
      <c:catAx>
        <c:axId val="58168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6"/>
          <c:min val="1"/>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581681616"/>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dk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PRODUCTION VOLUME  </a:t>
            </a:r>
          </a:p>
        </c:rich>
      </c:tx>
      <c:overlay val="0"/>
      <c:spPr>
        <a:noFill/>
        <a:ln w="25400">
          <a:noFill/>
        </a:ln>
      </c:spPr>
    </c:title>
    <c:autoTitleDeleted val="0"/>
    <c:plotArea>
      <c:layout/>
      <c:barChart>
        <c:barDir val="col"/>
        <c:grouping val="clustered"/>
        <c:varyColors val="0"/>
        <c:ser>
          <c:idx val="0"/>
          <c:order val="0"/>
          <c:tx>
            <c:strRef>
              <c:f>'Lactic acid'!$E$15</c:f>
              <c:strCache>
                <c:ptCount val="1"/>
                <c:pt idx="0">
                  <c:v>Production Volume </c:v>
                </c:pt>
              </c:strCache>
            </c:strRef>
          </c:tx>
          <c:spPr>
            <a:solidFill>
              <a:schemeClr val="accent6">
                <a:lumMod val="60000"/>
                <a:lumOff val="40000"/>
              </a:schemeClr>
            </a:solidFill>
            <a:ln>
              <a:noFill/>
            </a:ln>
            <a:effectLst/>
          </c:spPr>
          <c:invertIfNegative val="0"/>
          <c:cat>
            <c:strRef>
              <c:f>'Lactic acid'!$B$16:$B$17</c:f>
              <c:strCache>
                <c:ptCount val="2"/>
                <c:pt idx="0">
                  <c:v>BENCHMARK </c:v>
                </c:pt>
                <c:pt idx="1">
                  <c:v>TESTER COMPANY</c:v>
                </c:pt>
              </c:strCache>
            </c:strRef>
          </c:cat>
          <c:val>
            <c:numRef>
              <c:f>'Lactic acid'!$E$16:$E$17</c:f>
              <c:numCache>
                <c:formatCode>0.00</c:formatCode>
                <c:ptCount val="2"/>
                <c:pt idx="0">
                  <c:v>8000</c:v>
                </c:pt>
                <c:pt idx="1">
                  <c:v>0</c:v>
                </c:pt>
              </c:numCache>
            </c:numRef>
          </c:val>
          <c:extLst>
            <c:ext xmlns:c16="http://schemas.microsoft.com/office/drawing/2014/chart" uri="{C3380CC4-5D6E-409C-BE32-E72D297353CC}">
              <c16:uniqueId val="{00000000-DBDF-4F3E-A1BB-95E7A2C4E77C}"/>
            </c:ext>
          </c:extLst>
        </c:ser>
        <c:dLbls>
          <c:showLegendKey val="0"/>
          <c:showVal val="0"/>
          <c:showCatName val="0"/>
          <c:showSerName val="0"/>
          <c:showPercent val="0"/>
          <c:showBubbleSize val="0"/>
        </c:dLbls>
        <c:gapWidth val="219"/>
        <c:overlap val="-27"/>
        <c:axId val="578552400"/>
        <c:axId val="1"/>
      </c:barChart>
      <c:catAx>
        <c:axId val="57855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578552400"/>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PROFIT</a:t>
            </a:r>
          </a:p>
        </c:rich>
      </c:tx>
      <c:overlay val="0"/>
      <c:spPr>
        <a:noFill/>
        <a:ln w="25400">
          <a:noFill/>
        </a:ln>
      </c:spPr>
    </c:title>
    <c:autoTitleDeleted val="0"/>
    <c:plotArea>
      <c:layout/>
      <c:barChart>
        <c:barDir val="col"/>
        <c:grouping val="clustered"/>
        <c:varyColors val="0"/>
        <c:ser>
          <c:idx val="0"/>
          <c:order val="0"/>
          <c:tx>
            <c:strRef>
              <c:f>'Lactic acid'!$F$15</c:f>
              <c:strCache>
                <c:ptCount val="1"/>
                <c:pt idx="0">
                  <c:v>Profit</c:v>
                </c:pt>
              </c:strCache>
            </c:strRef>
          </c:tx>
          <c:spPr>
            <a:solidFill>
              <a:schemeClr val="accent6">
                <a:lumMod val="60000"/>
                <a:lumOff val="40000"/>
              </a:schemeClr>
            </a:solidFill>
            <a:ln>
              <a:noFill/>
            </a:ln>
            <a:effectLst/>
          </c:spPr>
          <c:invertIfNegative val="0"/>
          <c:cat>
            <c:strRef>
              <c:f>'Lactic acid'!$B$16:$B$17</c:f>
              <c:strCache>
                <c:ptCount val="2"/>
                <c:pt idx="0">
                  <c:v>BENCHMARK </c:v>
                </c:pt>
                <c:pt idx="1">
                  <c:v>TESTER COMPANY</c:v>
                </c:pt>
              </c:strCache>
            </c:strRef>
          </c:cat>
          <c:val>
            <c:numRef>
              <c:f>'Lactic acid'!$F$16:$F$17</c:f>
              <c:numCache>
                <c:formatCode>0.00</c:formatCode>
                <c:ptCount val="2"/>
                <c:pt idx="0">
                  <c:v>78</c:v>
                </c:pt>
                <c:pt idx="1">
                  <c:v>0</c:v>
                </c:pt>
              </c:numCache>
            </c:numRef>
          </c:val>
          <c:extLst>
            <c:ext xmlns:c16="http://schemas.microsoft.com/office/drawing/2014/chart" uri="{C3380CC4-5D6E-409C-BE32-E72D297353CC}">
              <c16:uniqueId val="{00000000-597C-49FB-BF59-A2709EBFABED}"/>
            </c:ext>
          </c:extLst>
        </c:ser>
        <c:dLbls>
          <c:showLegendKey val="0"/>
          <c:showVal val="0"/>
          <c:showCatName val="0"/>
          <c:showSerName val="0"/>
          <c:showPercent val="0"/>
          <c:showBubbleSize val="0"/>
        </c:dLbls>
        <c:gapWidth val="219"/>
        <c:overlap val="-27"/>
        <c:axId val="578543280"/>
        <c:axId val="1"/>
      </c:barChart>
      <c:catAx>
        <c:axId val="57854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578543280"/>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NET PROFIT</a:t>
            </a:r>
          </a:p>
        </c:rich>
      </c:tx>
      <c:overlay val="0"/>
      <c:spPr>
        <a:noFill/>
        <a:ln w="25400">
          <a:noFill/>
        </a:ln>
      </c:spPr>
    </c:title>
    <c:autoTitleDeleted val="0"/>
    <c:plotArea>
      <c:layout/>
      <c:barChart>
        <c:barDir val="col"/>
        <c:grouping val="clustered"/>
        <c:varyColors val="0"/>
        <c:ser>
          <c:idx val="0"/>
          <c:order val="0"/>
          <c:tx>
            <c:strRef>
              <c:f>'Lactic acid'!$G$15</c:f>
              <c:strCache>
                <c:ptCount val="1"/>
                <c:pt idx="0">
                  <c:v>Net profit</c:v>
                </c:pt>
              </c:strCache>
            </c:strRef>
          </c:tx>
          <c:spPr>
            <a:solidFill>
              <a:schemeClr val="accent6">
                <a:lumMod val="60000"/>
                <a:lumOff val="40000"/>
              </a:schemeClr>
            </a:solidFill>
            <a:ln>
              <a:noFill/>
            </a:ln>
            <a:effectLst/>
          </c:spPr>
          <c:invertIfNegative val="0"/>
          <c:cat>
            <c:strRef>
              <c:f>'Lactic acid'!$B$16:$B$17</c:f>
              <c:strCache>
                <c:ptCount val="2"/>
                <c:pt idx="0">
                  <c:v>BENCHMARK </c:v>
                </c:pt>
                <c:pt idx="1">
                  <c:v>TESTER COMPANY</c:v>
                </c:pt>
              </c:strCache>
            </c:strRef>
          </c:cat>
          <c:val>
            <c:numRef>
              <c:f>'Lactic acid'!$G$16:$G$17</c:f>
              <c:numCache>
                <c:formatCode>0.00</c:formatCode>
                <c:ptCount val="2"/>
                <c:pt idx="0">
                  <c:v>4.8989999999999991</c:v>
                </c:pt>
                <c:pt idx="1">
                  <c:v>0</c:v>
                </c:pt>
              </c:numCache>
            </c:numRef>
          </c:val>
          <c:extLst>
            <c:ext xmlns:c16="http://schemas.microsoft.com/office/drawing/2014/chart" uri="{C3380CC4-5D6E-409C-BE32-E72D297353CC}">
              <c16:uniqueId val="{00000000-6F19-48D2-80BB-90BEF686F959}"/>
            </c:ext>
          </c:extLst>
        </c:ser>
        <c:dLbls>
          <c:showLegendKey val="0"/>
          <c:showVal val="0"/>
          <c:showCatName val="0"/>
          <c:showSerName val="0"/>
          <c:showPercent val="0"/>
          <c:showBubbleSize val="0"/>
        </c:dLbls>
        <c:gapWidth val="219"/>
        <c:overlap val="-27"/>
        <c:axId val="578546160"/>
        <c:axId val="1"/>
      </c:barChart>
      <c:catAx>
        <c:axId val="578546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578546160"/>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GENDER RATIO</a:t>
            </a:r>
          </a:p>
        </c:rich>
      </c:tx>
      <c:overlay val="0"/>
      <c:spPr>
        <a:noFill/>
        <a:ln w="25400">
          <a:noFill/>
        </a:ln>
      </c:spPr>
    </c:title>
    <c:autoTitleDeleted val="0"/>
    <c:plotArea>
      <c:layout/>
      <c:barChart>
        <c:barDir val="col"/>
        <c:grouping val="clustered"/>
        <c:varyColors val="0"/>
        <c:ser>
          <c:idx val="0"/>
          <c:order val="0"/>
          <c:tx>
            <c:strRef>
              <c:f>'Lactic acid'!$H$15</c:f>
              <c:strCache>
                <c:ptCount val="1"/>
                <c:pt idx="0">
                  <c:v>Gender ratio</c:v>
                </c:pt>
              </c:strCache>
            </c:strRef>
          </c:tx>
          <c:spPr>
            <a:solidFill>
              <a:schemeClr val="accent6">
                <a:lumMod val="60000"/>
                <a:lumOff val="40000"/>
              </a:schemeClr>
            </a:solidFill>
            <a:ln>
              <a:noFill/>
            </a:ln>
            <a:effectLst/>
          </c:spPr>
          <c:invertIfNegative val="0"/>
          <c:cat>
            <c:strRef>
              <c:f>'Lactic acid'!$B$16:$B$17</c:f>
              <c:strCache>
                <c:ptCount val="2"/>
                <c:pt idx="0">
                  <c:v>BENCHMARK </c:v>
                </c:pt>
                <c:pt idx="1">
                  <c:v>TESTER COMPANY</c:v>
                </c:pt>
              </c:strCache>
            </c:strRef>
          </c:cat>
          <c:val>
            <c:numRef>
              <c:f>'Lactic acid'!$H$16:$H$17</c:f>
              <c:numCache>
                <c:formatCode>0.00</c:formatCode>
                <c:ptCount val="2"/>
                <c:pt idx="0">
                  <c:v>11.1</c:v>
                </c:pt>
                <c:pt idx="1">
                  <c:v>0</c:v>
                </c:pt>
              </c:numCache>
            </c:numRef>
          </c:val>
          <c:extLst>
            <c:ext xmlns:c16="http://schemas.microsoft.com/office/drawing/2014/chart" uri="{C3380CC4-5D6E-409C-BE32-E72D297353CC}">
              <c16:uniqueId val="{00000000-E07C-4182-B8D8-5E78648E8102}"/>
            </c:ext>
          </c:extLst>
        </c:ser>
        <c:dLbls>
          <c:showLegendKey val="0"/>
          <c:showVal val="0"/>
          <c:showCatName val="0"/>
          <c:showSerName val="0"/>
          <c:showPercent val="0"/>
          <c:showBubbleSize val="0"/>
        </c:dLbls>
        <c:gapWidth val="219"/>
        <c:overlap val="-27"/>
        <c:axId val="578547600"/>
        <c:axId val="1"/>
      </c:barChart>
      <c:catAx>
        <c:axId val="578547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578547600"/>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WATER CONSUMPTION</a:t>
            </a:r>
          </a:p>
        </c:rich>
      </c:tx>
      <c:overlay val="0"/>
      <c:spPr>
        <a:noFill/>
        <a:ln w="25400">
          <a:noFill/>
        </a:ln>
      </c:spPr>
    </c:title>
    <c:autoTitleDeleted val="0"/>
    <c:plotArea>
      <c:layout/>
      <c:barChart>
        <c:barDir val="col"/>
        <c:grouping val="clustered"/>
        <c:varyColors val="0"/>
        <c:ser>
          <c:idx val="0"/>
          <c:order val="0"/>
          <c:tx>
            <c:strRef>
              <c:f>Glycerol!$C$19</c:f>
              <c:strCache>
                <c:ptCount val="1"/>
                <c:pt idx="0">
                  <c:v>Water cons.</c:v>
                </c:pt>
              </c:strCache>
            </c:strRef>
          </c:tx>
          <c:spPr>
            <a:solidFill>
              <a:schemeClr val="accent6">
                <a:lumMod val="60000"/>
                <a:lumOff val="40000"/>
              </a:schemeClr>
            </a:solidFill>
            <a:ln>
              <a:noFill/>
            </a:ln>
            <a:effectLst/>
          </c:spPr>
          <c:invertIfNegative val="0"/>
          <c:cat>
            <c:strRef>
              <c:f>Glycerol!$B$20:$B$21</c:f>
              <c:strCache>
                <c:ptCount val="2"/>
                <c:pt idx="0">
                  <c:v>BENCHMARK </c:v>
                </c:pt>
                <c:pt idx="1">
                  <c:v>TESTER COMPANY</c:v>
                </c:pt>
              </c:strCache>
            </c:strRef>
          </c:cat>
          <c:val>
            <c:numRef>
              <c:f>Glycerol!$C$20:$C$21</c:f>
              <c:numCache>
                <c:formatCode>0.00</c:formatCode>
                <c:ptCount val="2"/>
                <c:pt idx="0">
                  <c:v>1451.52</c:v>
                </c:pt>
                <c:pt idx="1">
                  <c:v>0</c:v>
                </c:pt>
              </c:numCache>
            </c:numRef>
          </c:val>
          <c:extLst>
            <c:ext xmlns:c16="http://schemas.microsoft.com/office/drawing/2014/chart" uri="{C3380CC4-5D6E-409C-BE32-E72D297353CC}">
              <c16:uniqueId val="{00000000-AF51-4E9F-932C-AB0B72472791}"/>
            </c:ext>
          </c:extLst>
        </c:ser>
        <c:dLbls>
          <c:showLegendKey val="0"/>
          <c:showVal val="0"/>
          <c:showCatName val="0"/>
          <c:showSerName val="0"/>
          <c:showPercent val="0"/>
          <c:showBubbleSize val="0"/>
        </c:dLbls>
        <c:gapWidth val="219"/>
        <c:overlap val="-27"/>
        <c:axId val="467944144"/>
        <c:axId val="1"/>
      </c:barChart>
      <c:catAx>
        <c:axId val="46794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467944144"/>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ENERGY CONSUMPTION</a:t>
            </a:r>
          </a:p>
        </c:rich>
      </c:tx>
      <c:overlay val="0"/>
      <c:spPr>
        <a:noFill/>
        <a:ln w="25400">
          <a:noFill/>
        </a:ln>
      </c:spPr>
    </c:title>
    <c:autoTitleDeleted val="0"/>
    <c:plotArea>
      <c:layout/>
      <c:barChart>
        <c:barDir val="col"/>
        <c:grouping val="clustered"/>
        <c:varyColors val="0"/>
        <c:ser>
          <c:idx val="0"/>
          <c:order val="0"/>
          <c:tx>
            <c:strRef>
              <c:f>Glycerol!$D$19</c:f>
              <c:strCache>
                <c:ptCount val="1"/>
                <c:pt idx="0">
                  <c:v>Energy con.</c:v>
                </c:pt>
              </c:strCache>
            </c:strRef>
          </c:tx>
          <c:spPr>
            <a:solidFill>
              <a:schemeClr val="accent6">
                <a:lumMod val="60000"/>
                <a:lumOff val="40000"/>
              </a:schemeClr>
            </a:solidFill>
            <a:ln>
              <a:noFill/>
            </a:ln>
            <a:effectLst/>
          </c:spPr>
          <c:invertIfNegative val="0"/>
          <c:cat>
            <c:strRef>
              <c:f>Glycerol!$B$20:$B$21</c:f>
              <c:strCache>
                <c:ptCount val="2"/>
                <c:pt idx="0">
                  <c:v>BENCHMARK </c:v>
                </c:pt>
                <c:pt idx="1">
                  <c:v>TESTER COMPANY</c:v>
                </c:pt>
              </c:strCache>
            </c:strRef>
          </c:cat>
          <c:val>
            <c:numRef>
              <c:f>Glycerol!$D$20:$D$21</c:f>
              <c:numCache>
                <c:formatCode>0.00</c:formatCode>
                <c:ptCount val="2"/>
                <c:pt idx="0">
                  <c:v>181.44</c:v>
                </c:pt>
                <c:pt idx="1">
                  <c:v>0</c:v>
                </c:pt>
              </c:numCache>
            </c:numRef>
          </c:val>
          <c:extLst>
            <c:ext xmlns:c16="http://schemas.microsoft.com/office/drawing/2014/chart" uri="{C3380CC4-5D6E-409C-BE32-E72D297353CC}">
              <c16:uniqueId val="{00000000-D679-45DF-9056-023F44D0A9ED}"/>
            </c:ext>
          </c:extLst>
        </c:ser>
        <c:dLbls>
          <c:showLegendKey val="0"/>
          <c:showVal val="0"/>
          <c:showCatName val="0"/>
          <c:showSerName val="0"/>
          <c:showPercent val="0"/>
          <c:showBubbleSize val="0"/>
        </c:dLbls>
        <c:gapWidth val="219"/>
        <c:overlap val="-27"/>
        <c:axId val="366105632"/>
        <c:axId val="1"/>
      </c:barChart>
      <c:catAx>
        <c:axId val="366105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366105632"/>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PRODUCTION VOLUME</a:t>
            </a:r>
          </a:p>
        </c:rich>
      </c:tx>
      <c:overlay val="0"/>
      <c:spPr>
        <a:noFill/>
        <a:ln w="25400">
          <a:noFill/>
        </a:ln>
      </c:spPr>
    </c:title>
    <c:autoTitleDeleted val="0"/>
    <c:plotArea>
      <c:layout>
        <c:manualLayout>
          <c:layoutTarget val="inner"/>
          <c:xMode val="edge"/>
          <c:yMode val="edge"/>
          <c:x val="0.13181714785651794"/>
          <c:y val="0.17171296296296298"/>
          <c:w val="0.84596062992125987"/>
          <c:h val="0.72088764946048411"/>
        </c:manualLayout>
      </c:layout>
      <c:barChart>
        <c:barDir val="col"/>
        <c:grouping val="clustered"/>
        <c:varyColors val="0"/>
        <c:ser>
          <c:idx val="0"/>
          <c:order val="0"/>
          <c:tx>
            <c:strRef>
              <c:f>Glycerol!$E$19</c:f>
              <c:strCache>
                <c:ptCount val="1"/>
                <c:pt idx="0">
                  <c:v>Production Volume </c:v>
                </c:pt>
              </c:strCache>
            </c:strRef>
          </c:tx>
          <c:spPr>
            <a:solidFill>
              <a:schemeClr val="accent6">
                <a:lumMod val="60000"/>
                <a:lumOff val="40000"/>
              </a:schemeClr>
            </a:solidFill>
            <a:ln>
              <a:noFill/>
            </a:ln>
            <a:effectLst/>
          </c:spPr>
          <c:invertIfNegative val="0"/>
          <c:cat>
            <c:strRef>
              <c:f>Glycerol!$B$20:$B$21</c:f>
              <c:strCache>
                <c:ptCount val="2"/>
                <c:pt idx="0">
                  <c:v>BENCHMARK </c:v>
                </c:pt>
                <c:pt idx="1">
                  <c:v>TESTER COMPANY</c:v>
                </c:pt>
              </c:strCache>
            </c:strRef>
          </c:cat>
          <c:val>
            <c:numRef>
              <c:f>Glycerol!$E$20:$E$21</c:f>
              <c:numCache>
                <c:formatCode>0.00</c:formatCode>
                <c:ptCount val="2"/>
                <c:pt idx="0">
                  <c:v>2365</c:v>
                </c:pt>
                <c:pt idx="1">
                  <c:v>0</c:v>
                </c:pt>
              </c:numCache>
            </c:numRef>
          </c:val>
          <c:extLst>
            <c:ext xmlns:c16="http://schemas.microsoft.com/office/drawing/2014/chart" uri="{C3380CC4-5D6E-409C-BE32-E72D297353CC}">
              <c16:uniqueId val="{00000000-E2D6-4668-9555-20FEF4F59036}"/>
            </c:ext>
          </c:extLst>
        </c:ser>
        <c:dLbls>
          <c:showLegendKey val="0"/>
          <c:showVal val="0"/>
          <c:showCatName val="0"/>
          <c:showSerName val="0"/>
          <c:showPercent val="0"/>
          <c:showBubbleSize val="0"/>
        </c:dLbls>
        <c:gapWidth val="219"/>
        <c:overlap val="-27"/>
        <c:axId val="466038304"/>
        <c:axId val="1"/>
      </c:barChart>
      <c:catAx>
        <c:axId val="466038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466038304"/>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PROFIT</a:t>
            </a:r>
          </a:p>
        </c:rich>
      </c:tx>
      <c:layout>
        <c:manualLayout>
          <c:xMode val="edge"/>
          <c:yMode val="edge"/>
          <c:x val="0.43534978433372684"/>
          <c:y val="2.7777651712844253E-2"/>
        </c:manualLayout>
      </c:layout>
      <c:overlay val="0"/>
      <c:spPr>
        <a:noFill/>
        <a:ln w="25400">
          <a:noFill/>
        </a:ln>
      </c:spPr>
    </c:title>
    <c:autoTitleDeleted val="0"/>
    <c:plotArea>
      <c:layout/>
      <c:barChart>
        <c:barDir val="col"/>
        <c:grouping val="clustered"/>
        <c:varyColors val="0"/>
        <c:ser>
          <c:idx val="0"/>
          <c:order val="0"/>
          <c:tx>
            <c:strRef>
              <c:f>Glycerol!$F$19</c:f>
              <c:strCache>
                <c:ptCount val="1"/>
                <c:pt idx="0">
                  <c:v>Profit</c:v>
                </c:pt>
              </c:strCache>
            </c:strRef>
          </c:tx>
          <c:spPr>
            <a:solidFill>
              <a:schemeClr val="accent6">
                <a:lumMod val="60000"/>
                <a:lumOff val="40000"/>
              </a:schemeClr>
            </a:solidFill>
            <a:ln>
              <a:noFill/>
            </a:ln>
            <a:effectLst/>
          </c:spPr>
          <c:invertIfNegative val="0"/>
          <c:cat>
            <c:strRef>
              <c:f>Glycerol!$B$20:$B$21</c:f>
              <c:strCache>
                <c:ptCount val="2"/>
                <c:pt idx="0">
                  <c:v>BENCHMARK </c:v>
                </c:pt>
                <c:pt idx="1">
                  <c:v>TESTER COMPANY</c:v>
                </c:pt>
              </c:strCache>
            </c:strRef>
          </c:cat>
          <c:val>
            <c:numRef>
              <c:f>Glycerol!$F$20:$F$21</c:f>
              <c:numCache>
                <c:formatCode>0.00</c:formatCode>
                <c:ptCount val="2"/>
                <c:pt idx="0">
                  <c:v>9.8000000000000007</c:v>
                </c:pt>
                <c:pt idx="1">
                  <c:v>0</c:v>
                </c:pt>
              </c:numCache>
            </c:numRef>
          </c:val>
          <c:extLst>
            <c:ext xmlns:c16="http://schemas.microsoft.com/office/drawing/2014/chart" uri="{C3380CC4-5D6E-409C-BE32-E72D297353CC}">
              <c16:uniqueId val="{00000000-AB18-487A-BDC2-DCEFC8896EC9}"/>
            </c:ext>
          </c:extLst>
        </c:ser>
        <c:dLbls>
          <c:showLegendKey val="0"/>
          <c:showVal val="0"/>
          <c:showCatName val="0"/>
          <c:showSerName val="0"/>
          <c:showPercent val="0"/>
          <c:showBubbleSize val="0"/>
        </c:dLbls>
        <c:gapWidth val="219"/>
        <c:overlap val="-27"/>
        <c:axId val="463939600"/>
        <c:axId val="1"/>
      </c:barChart>
      <c:catAx>
        <c:axId val="463939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463939600"/>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GENDER RATIO</a:t>
            </a:r>
          </a:p>
        </c:rich>
      </c:tx>
      <c:overlay val="0"/>
      <c:spPr>
        <a:noFill/>
        <a:ln w="25400">
          <a:noFill/>
        </a:ln>
      </c:spPr>
    </c:title>
    <c:autoTitleDeleted val="0"/>
    <c:plotArea>
      <c:layout/>
      <c:barChart>
        <c:barDir val="col"/>
        <c:grouping val="clustered"/>
        <c:varyColors val="0"/>
        <c:ser>
          <c:idx val="0"/>
          <c:order val="0"/>
          <c:tx>
            <c:strRef>
              <c:f>Glycerol!$G$19</c:f>
              <c:strCache>
                <c:ptCount val="1"/>
                <c:pt idx="0">
                  <c:v>Gender ratio</c:v>
                </c:pt>
              </c:strCache>
            </c:strRef>
          </c:tx>
          <c:spPr>
            <a:solidFill>
              <a:schemeClr val="accent6">
                <a:lumMod val="60000"/>
                <a:lumOff val="40000"/>
              </a:schemeClr>
            </a:solidFill>
            <a:ln>
              <a:noFill/>
            </a:ln>
            <a:effectLst/>
          </c:spPr>
          <c:invertIfNegative val="0"/>
          <c:cat>
            <c:strRef>
              <c:f>Glycerol!$B$20:$B$21</c:f>
              <c:strCache>
                <c:ptCount val="2"/>
                <c:pt idx="0">
                  <c:v>BENCHMARK </c:v>
                </c:pt>
                <c:pt idx="1">
                  <c:v>TESTER COMPANY</c:v>
                </c:pt>
              </c:strCache>
            </c:strRef>
          </c:cat>
          <c:val>
            <c:numRef>
              <c:f>Glycerol!$G$20:$G$21</c:f>
              <c:numCache>
                <c:formatCode>0.00</c:formatCode>
                <c:ptCount val="2"/>
                <c:pt idx="0">
                  <c:v>11.4</c:v>
                </c:pt>
                <c:pt idx="1">
                  <c:v>0</c:v>
                </c:pt>
              </c:numCache>
            </c:numRef>
          </c:val>
          <c:extLst>
            <c:ext xmlns:c16="http://schemas.microsoft.com/office/drawing/2014/chart" uri="{C3380CC4-5D6E-409C-BE32-E72D297353CC}">
              <c16:uniqueId val="{00000000-AE03-4540-8D10-4962566957FA}"/>
            </c:ext>
          </c:extLst>
        </c:ser>
        <c:dLbls>
          <c:showLegendKey val="0"/>
          <c:showVal val="0"/>
          <c:showCatName val="0"/>
          <c:showSerName val="0"/>
          <c:showPercent val="0"/>
          <c:showBubbleSize val="0"/>
        </c:dLbls>
        <c:gapWidth val="219"/>
        <c:overlap val="-27"/>
        <c:axId val="460149792"/>
        <c:axId val="1"/>
      </c:barChart>
      <c:catAx>
        <c:axId val="46014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460149792"/>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WATER CONSUMPTION</a:t>
            </a:r>
          </a:p>
        </c:rich>
      </c:tx>
      <c:overlay val="0"/>
      <c:spPr>
        <a:noFill/>
        <a:ln w="25400">
          <a:noFill/>
        </a:ln>
      </c:spPr>
    </c:title>
    <c:autoTitleDeleted val="0"/>
    <c:plotArea>
      <c:layout>
        <c:manualLayout>
          <c:layoutTarget val="inner"/>
          <c:xMode val="edge"/>
          <c:yMode val="edge"/>
          <c:x val="0.10370603674540683"/>
          <c:y val="0.17171296296296298"/>
          <c:w val="0.87129396325459318"/>
          <c:h val="0.72088764946048411"/>
        </c:manualLayout>
      </c:layout>
      <c:barChart>
        <c:barDir val="col"/>
        <c:grouping val="clustered"/>
        <c:varyColors val="0"/>
        <c:ser>
          <c:idx val="0"/>
          <c:order val="0"/>
          <c:tx>
            <c:strRef>
              <c:f>'Succinic acid'!$B$22</c:f>
              <c:strCache>
                <c:ptCount val="1"/>
                <c:pt idx="0">
                  <c:v>Water cons.</c:v>
                </c:pt>
              </c:strCache>
            </c:strRef>
          </c:tx>
          <c:spPr>
            <a:solidFill>
              <a:schemeClr val="accent6">
                <a:lumMod val="60000"/>
                <a:lumOff val="40000"/>
              </a:schemeClr>
            </a:solidFill>
            <a:ln>
              <a:noFill/>
            </a:ln>
            <a:effectLst/>
          </c:spPr>
          <c:invertIfNegative val="0"/>
          <c:cat>
            <c:strRef>
              <c:f>'Succinic acid'!$A$23:$A$24</c:f>
              <c:strCache>
                <c:ptCount val="2"/>
                <c:pt idx="0">
                  <c:v>BENCHMARK </c:v>
                </c:pt>
                <c:pt idx="1">
                  <c:v>TESTER COMPANY</c:v>
                </c:pt>
              </c:strCache>
            </c:strRef>
          </c:cat>
          <c:val>
            <c:numRef>
              <c:f>'Succinic acid'!$B$23:$B$24</c:f>
              <c:numCache>
                <c:formatCode>0.00</c:formatCode>
                <c:ptCount val="2"/>
                <c:pt idx="0">
                  <c:v>51.239999999999995</c:v>
                </c:pt>
                <c:pt idx="1">
                  <c:v>0</c:v>
                </c:pt>
              </c:numCache>
            </c:numRef>
          </c:val>
          <c:extLst>
            <c:ext xmlns:c16="http://schemas.microsoft.com/office/drawing/2014/chart" uri="{C3380CC4-5D6E-409C-BE32-E72D297353CC}">
              <c16:uniqueId val="{00000000-B513-40FD-8612-7CE6BB60FE06}"/>
            </c:ext>
          </c:extLst>
        </c:ser>
        <c:dLbls>
          <c:showLegendKey val="0"/>
          <c:showVal val="0"/>
          <c:showCatName val="0"/>
          <c:showSerName val="0"/>
          <c:showPercent val="0"/>
          <c:showBubbleSize val="0"/>
        </c:dLbls>
        <c:gapWidth val="219"/>
        <c:overlap val="-27"/>
        <c:axId val="578149952"/>
        <c:axId val="1"/>
      </c:barChart>
      <c:catAx>
        <c:axId val="57814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578149952"/>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it-IT"/>
              <a:t>ENERGY CONSUMPTION</a:t>
            </a:r>
          </a:p>
        </c:rich>
      </c:tx>
      <c:overlay val="0"/>
      <c:spPr>
        <a:noFill/>
        <a:ln w="25400">
          <a:noFill/>
        </a:ln>
      </c:spPr>
    </c:title>
    <c:autoTitleDeleted val="0"/>
    <c:plotArea>
      <c:layout/>
      <c:barChart>
        <c:barDir val="col"/>
        <c:grouping val="clustered"/>
        <c:varyColors val="0"/>
        <c:ser>
          <c:idx val="0"/>
          <c:order val="0"/>
          <c:tx>
            <c:strRef>
              <c:f>PLA!$D$18</c:f>
              <c:strCache>
                <c:ptCount val="1"/>
                <c:pt idx="0">
                  <c:v>Energy con.</c:v>
                </c:pt>
              </c:strCache>
            </c:strRef>
          </c:tx>
          <c:spPr>
            <a:solidFill>
              <a:schemeClr val="accent6">
                <a:lumMod val="60000"/>
                <a:lumOff val="40000"/>
              </a:schemeClr>
            </a:solidFill>
            <a:ln>
              <a:noFill/>
            </a:ln>
            <a:effectLst/>
          </c:spPr>
          <c:invertIfNegative val="0"/>
          <c:dPt>
            <c:idx val="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0-8898-42A8-B04F-BF31CC956F5A}"/>
              </c:ext>
            </c:extLst>
          </c:dPt>
          <c:cat>
            <c:strRef>
              <c:f>PLA!$B$19:$B$20</c:f>
              <c:strCache>
                <c:ptCount val="2"/>
                <c:pt idx="0">
                  <c:v>BENCHMARK </c:v>
                </c:pt>
                <c:pt idx="1">
                  <c:v>TESTER COMPANY</c:v>
                </c:pt>
              </c:strCache>
            </c:strRef>
          </c:cat>
          <c:val>
            <c:numRef>
              <c:f>PLA!$D$19:$D$20</c:f>
              <c:numCache>
                <c:formatCode>0.00</c:formatCode>
                <c:ptCount val="2"/>
                <c:pt idx="0">
                  <c:v>8160.1033769594014</c:v>
                </c:pt>
                <c:pt idx="1">
                  <c:v>0</c:v>
                </c:pt>
              </c:numCache>
            </c:numRef>
          </c:val>
          <c:extLst>
            <c:ext xmlns:c16="http://schemas.microsoft.com/office/drawing/2014/chart" uri="{C3380CC4-5D6E-409C-BE32-E72D297353CC}">
              <c16:uniqueId val="{00000001-8898-42A8-B04F-BF31CC956F5A}"/>
            </c:ext>
          </c:extLst>
        </c:ser>
        <c:dLbls>
          <c:showLegendKey val="0"/>
          <c:showVal val="0"/>
          <c:showCatName val="0"/>
          <c:showSerName val="0"/>
          <c:showPercent val="0"/>
          <c:showBubbleSize val="0"/>
        </c:dLbls>
        <c:gapWidth val="219"/>
        <c:overlap val="-27"/>
        <c:axId val="581691216"/>
        <c:axId val="1"/>
      </c:barChart>
      <c:catAx>
        <c:axId val="58169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581691216"/>
        <c:crosses val="autoZero"/>
        <c:crossBetween val="between"/>
        <c:minorUnit val="500"/>
      </c:valAx>
      <c:spPr>
        <a:noFill/>
        <a:ln w="25400">
          <a:noFill/>
        </a:ln>
      </c:spPr>
    </c:plotArea>
    <c:plotVisOnly val="1"/>
    <c:dispBlanksAs val="gap"/>
    <c:showDLblsOverMax val="0"/>
  </c:chart>
  <c:spPr>
    <a:solidFill>
      <a:schemeClr val="bg1"/>
    </a:solidFill>
    <a:ln w="9525" cap="flat" cmpd="sng" algn="ctr">
      <a:solidFill>
        <a:schemeClr val="dk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PRODUCTION VOLUME</a:t>
            </a:r>
          </a:p>
        </c:rich>
      </c:tx>
      <c:overlay val="0"/>
      <c:spPr>
        <a:noFill/>
        <a:ln w="25400">
          <a:noFill/>
        </a:ln>
      </c:spPr>
    </c:title>
    <c:autoTitleDeleted val="0"/>
    <c:plotArea>
      <c:layout/>
      <c:barChart>
        <c:barDir val="col"/>
        <c:grouping val="clustered"/>
        <c:varyColors val="0"/>
        <c:ser>
          <c:idx val="0"/>
          <c:order val="0"/>
          <c:tx>
            <c:strRef>
              <c:f>'Succinic acid'!$C$22</c:f>
              <c:strCache>
                <c:ptCount val="1"/>
                <c:pt idx="0">
                  <c:v>Production Volume </c:v>
                </c:pt>
              </c:strCache>
            </c:strRef>
          </c:tx>
          <c:spPr>
            <a:solidFill>
              <a:schemeClr val="accent6">
                <a:lumMod val="60000"/>
                <a:lumOff val="40000"/>
              </a:schemeClr>
            </a:solidFill>
            <a:ln>
              <a:noFill/>
            </a:ln>
            <a:effectLst/>
          </c:spPr>
          <c:invertIfNegative val="0"/>
          <c:cat>
            <c:strRef>
              <c:f>'Succinic acid'!$A$23:$A$24</c:f>
              <c:strCache>
                <c:ptCount val="2"/>
                <c:pt idx="0">
                  <c:v>BENCHMARK </c:v>
                </c:pt>
                <c:pt idx="1">
                  <c:v>TESTER COMPANY</c:v>
                </c:pt>
              </c:strCache>
            </c:strRef>
          </c:cat>
          <c:val>
            <c:numRef>
              <c:f>'Succinic acid'!$C$23:$C$24</c:f>
              <c:numCache>
                <c:formatCode>0.00</c:formatCode>
                <c:ptCount val="2"/>
                <c:pt idx="0">
                  <c:v>80</c:v>
                </c:pt>
                <c:pt idx="1">
                  <c:v>0</c:v>
                </c:pt>
              </c:numCache>
            </c:numRef>
          </c:val>
          <c:extLst>
            <c:ext xmlns:c16="http://schemas.microsoft.com/office/drawing/2014/chart" uri="{C3380CC4-5D6E-409C-BE32-E72D297353CC}">
              <c16:uniqueId val="{00000000-4CAA-4939-89D9-C43E350A5731}"/>
            </c:ext>
          </c:extLst>
        </c:ser>
        <c:dLbls>
          <c:showLegendKey val="0"/>
          <c:showVal val="0"/>
          <c:showCatName val="0"/>
          <c:showSerName val="0"/>
          <c:showPercent val="0"/>
          <c:showBubbleSize val="0"/>
        </c:dLbls>
        <c:gapWidth val="219"/>
        <c:overlap val="-27"/>
        <c:axId val="578143232"/>
        <c:axId val="1"/>
      </c:barChart>
      <c:catAx>
        <c:axId val="578143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578143232"/>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PROFIT</a:t>
            </a:r>
          </a:p>
        </c:rich>
      </c:tx>
      <c:overlay val="0"/>
      <c:spPr>
        <a:noFill/>
        <a:ln w="25400">
          <a:noFill/>
        </a:ln>
      </c:spPr>
    </c:title>
    <c:autoTitleDeleted val="0"/>
    <c:plotArea>
      <c:layout/>
      <c:barChart>
        <c:barDir val="col"/>
        <c:grouping val="clustered"/>
        <c:varyColors val="0"/>
        <c:ser>
          <c:idx val="0"/>
          <c:order val="0"/>
          <c:tx>
            <c:strRef>
              <c:f>'Succinic acid'!$D$22</c:f>
              <c:strCache>
                <c:ptCount val="1"/>
                <c:pt idx="0">
                  <c:v>Profit</c:v>
                </c:pt>
              </c:strCache>
            </c:strRef>
          </c:tx>
          <c:spPr>
            <a:solidFill>
              <a:schemeClr val="accent6">
                <a:lumMod val="60000"/>
                <a:lumOff val="40000"/>
              </a:schemeClr>
            </a:solidFill>
            <a:ln>
              <a:noFill/>
            </a:ln>
            <a:effectLst/>
          </c:spPr>
          <c:invertIfNegative val="0"/>
          <c:cat>
            <c:strRef>
              <c:f>'Succinic acid'!$A$23:$A$24</c:f>
              <c:strCache>
                <c:ptCount val="2"/>
                <c:pt idx="0">
                  <c:v>BENCHMARK </c:v>
                </c:pt>
                <c:pt idx="1">
                  <c:v>TESTER COMPANY</c:v>
                </c:pt>
              </c:strCache>
            </c:strRef>
          </c:cat>
          <c:val>
            <c:numRef>
              <c:f>'Succinic acid'!$D$23:$D$24</c:f>
              <c:numCache>
                <c:formatCode>0.00</c:formatCode>
                <c:ptCount val="2"/>
                <c:pt idx="0">
                  <c:v>112.44</c:v>
                </c:pt>
                <c:pt idx="1">
                  <c:v>0</c:v>
                </c:pt>
              </c:numCache>
            </c:numRef>
          </c:val>
          <c:extLst>
            <c:ext xmlns:c16="http://schemas.microsoft.com/office/drawing/2014/chart" uri="{C3380CC4-5D6E-409C-BE32-E72D297353CC}">
              <c16:uniqueId val="{00000000-84DF-49A8-889B-0E1B323473A2}"/>
            </c:ext>
          </c:extLst>
        </c:ser>
        <c:dLbls>
          <c:showLegendKey val="0"/>
          <c:showVal val="0"/>
          <c:showCatName val="0"/>
          <c:showSerName val="0"/>
          <c:showPercent val="0"/>
          <c:showBubbleSize val="0"/>
        </c:dLbls>
        <c:gapWidth val="219"/>
        <c:overlap val="-27"/>
        <c:axId val="578148512"/>
        <c:axId val="1"/>
      </c:barChart>
      <c:catAx>
        <c:axId val="578148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578148512"/>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NET PROFIT</a:t>
            </a:r>
          </a:p>
        </c:rich>
      </c:tx>
      <c:overlay val="0"/>
      <c:spPr>
        <a:noFill/>
        <a:ln w="25400">
          <a:noFill/>
        </a:ln>
      </c:spPr>
    </c:title>
    <c:autoTitleDeleted val="0"/>
    <c:plotArea>
      <c:layout/>
      <c:barChart>
        <c:barDir val="col"/>
        <c:grouping val="clustered"/>
        <c:varyColors val="0"/>
        <c:ser>
          <c:idx val="0"/>
          <c:order val="0"/>
          <c:tx>
            <c:strRef>
              <c:f>'Succinic acid'!$E$22</c:f>
              <c:strCache>
                <c:ptCount val="1"/>
                <c:pt idx="0">
                  <c:v>Net profit</c:v>
                </c:pt>
              </c:strCache>
            </c:strRef>
          </c:tx>
          <c:spPr>
            <a:solidFill>
              <a:schemeClr val="accent6">
                <a:lumMod val="60000"/>
                <a:lumOff val="40000"/>
              </a:schemeClr>
            </a:solidFill>
            <a:ln>
              <a:noFill/>
            </a:ln>
            <a:effectLst/>
          </c:spPr>
          <c:invertIfNegative val="0"/>
          <c:cat>
            <c:strRef>
              <c:f>'Succinic acid'!$A$23:$A$24</c:f>
              <c:strCache>
                <c:ptCount val="2"/>
                <c:pt idx="0">
                  <c:v>BENCHMARK </c:v>
                </c:pt>
                <c:pt idx="1">
                  <c:v>TESTER COMPANY</c:v>
                </c:pt>
              </c:strCache>
            </c:strRef>
          </c:cat>
          <c:val>
            <c:numRef>
              <c:f>'Succinic acid'!$E$23:$E$24</c:f>
              <c:numCache>
                <c:formatCode>0.00</c:formatCode>
                <c:ptCount val="2"/>
                <c:pt idx="0">
                  <c:v>28.32</c:v>
                </c:pt>
                <c:pt idx="1">
                  <c:v>0</c:v>
                </c:pt>
              </c:numCache>
            </c:numRef>
          </c:val>
          <c:extLst>
            <c:ext xmlns:c16="http://schemas.microsoft.com/office/drawing/2014/chart" uri="{C3380CC4-5D6E-409C-BE32-E72D297353CC}">
              <c16:uniqueId val="{00000000-E3FA-4F0D-8F66-D2E099AE8EAE}"/>
            </c:ext>
          </c:extLst>
        </c:ser>
        <c:dLbls>
          <c:showLegendKey val="0"/>
          <c:showVal val="0"/>
          <c:showCatName val="0"/>
          <c:showSerName val="0"/>
          <c:showPercent val="0"/>
          <c:showBubbleSize val="0"/>
        </c:dLbls>
        <c:gapWidth val="219"/>
        <c:overlap val="-27"/>
        <c:axId val="578138432"/>
        <c:axId val="1"/>
      </c:barChart>
      <c:catAx>
        <c:axId val="57813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578138432"/>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GENDER RATIO</a:t>
            </a:r>
          </a:p>
        </c:rich>
      </c:tx>
      <c:overlay val="0"/>
      <c:spPr>
        <a:noFill/>
        <a:ln w="25400">
          <a:noFill/>
        </a:ln>
      </c:spPr>
    </c:title>
    <c:autoTitleDeleted val="0"/>
    <c:plotArea>
      <c:layout>
        <c:manualLayout>
          <c:layoutTarget val="inner"/>
          <c:xMode val="edge"/>
          <c:yMode val="edge"/>
          <c:x val="0.12263948334259048"/>
          <c:y val="0.17599051008303679"/>
          <c:w val="0.82954481641169064"/>
          <c:h val="0.71393467275665279"/>
        </c:manualLayout>
      </c:layout>
      <c:barChart>
        <c:barDir val="col"/>
        <c:grouping val="clustered"/>
        <c:varyColors val="0"/>
        <c:ser>
          <c:idx val="0"/>
          <c:order val="0"/>
          <c:tx>
            <c:strRef>
              <c:f>'Succinic acid'!$F$22</c:f>
              <c:strCache>
                <c:ptCount val="1"/>
                <c:pt idx="0">
                  <c:v>Gender ratio</c:v>
                </c:pt>
              </c:strCache>
            </c:strRef>
          </c:tx>
          <c:spPr>
            <a:solidFill>
              <a:schemeClr val="accent6">
                <a:lumMod val="60000"/>
                <a:lumOff val="40000"/>
              </a:schemeClr>
            </a:solidFill>
            <a:ln>
              <a:noFill/>
            </a:ln>
            <a:effectLst/>
          </c:spPr>
          <c:invertIfNegative val="0"/>
          <c:cat>
            <c:strRef>
              <c:f>'Succinic acid'!$A$23:$A$24</c:f>
              <c:strCache>
                <c:ptCount val="2"/>
                <c:pt idx="0">
                  <c:v>BENCHMARK </c:v>
                </c:pt>
                <c:pt idx="1">
                  <c:v>TESTER COMPANY</c:v>
                </c:pt>
              </c:strCache>
            </c:strRef>
          </c:cat>
          <c:val>
            <c:numRef>
              <c:f>'Succinic acid'!$F$23:$F$24</c:f>
              <c:numCache>
                <c:formatCode>0.00</c:formatCode>
                <c:ptCount val="2"/>
                <c:pt idx="0">
                  <c:v>10.799999999999999</c:v>
                </c:pt>
                <c:pt idx="1">
                  <c:v>0</c:v>
                </c:pt>
              </c:numCache>
            </c:numRef>
          </c:val>
          <c:extLst>
            <c:ext xmlns:c16="http://schemas.microsoft.com/office/drawing/2014/chart" uri="{C3380CC4-5D6E-409C-BE32-E72D297353CC}">
              <c16:uniqueId val="{00000000-1674-4144-B88A-DCF859CBC3BC}"/>
            </c:ext>
          </c:extLst>
        </c:ser>
        <c:dLbls>
          <c:showLegendKey val="0"/>
          <c:showVal val="0"/>
          <c:showCatName val="0"/>
          <c:showSerName val="0"/>
          <c:showPercent val="0"/>
          <c:showBubbleSize val="0"/>
        </c:dLbls>
        <c:gapWidth val="219"/>
        <c:overlap val="-27"/>
        <c:axId val="578137952"/>
        <c:axId val="1"/>
      </c:barChart>
      <c:catAx>
        <c:axId val="578137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578137952"/>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IN/OUT</a:t>
            </a:r>
          </a:p>
        </c:rich>
      </c:tx>
      <c:overlay val="0"/>
      <c:spPr>
        <a:noFill/>
        <a:ln w="25400">
          <a:noFill/>
        </a:ln>
      </c:spPr>
    </c:title>
    <c:autoTitleDeleted val="0"/>
    <c:plotArea>
      <c:layout/>
      <c:barChart>
        <c:barDir val="col"/>
        <c:grouping val="clustered"/>
        <c:varyColors val="0"/>
        <c:ser>
          <c:idx val="0"/>
          <c:order val="0"/>
          <c:tx>
            <c:strRef>
              <c:f>'Succinic acid'!$G$22</c:f>
              <c:strCache>
                <c:ptCount val="1"/>
                <c:pt idx="0">
                  <c:v>In/out</c:v>
                </c:pt>
              </c:strCache>
            </c:strRef>
          </c:tx>
          <c:spPr>
            <a:solidFill>
              <a:schemeClr val="accent6">
                <a:lumMod val="60000"/>
                <a:lumOff val="40000"/>
              </a:schemeClr>
            </a:solidFill>
            <a:ln>
              <a:noFill/>
            </a:ln>
            <a:effectLst/>
          </c:spPr>
          <c:invertIfNegative val="0"/>
          <c:cat>
            <c:strRef>
              <c:f>'Succinic acid'!$A$23:$A$24</c:f>
              <c:strCache>
                <c:ptCount val="2"/>
                <c:pt idx="0">
                  <c:v>BENCHMARK </c:v>
                </c:pt>
                <c:pt idx="1">
                  <c:v>TESTER COMPANY</c:v>
                </c:pt>
              </c:strCache>
            </c:strRef>
          </c:cat>
          <c:val>
            <c:numRef>
              <c:f>'Succinic acid'!$G$23:$G$24</c:f>
              <c:numCache>
                <c:formatCode>0.00</c:formatCode>
                <c:ptCount val="2"/>
                <c:pt idx="0">
                  <c:v>0.313</c:v>
                </c:pt>
                <c:pt idx="1">
                  <c:v>0</c:v>
                </c:pt>
              </c:numCache>
            </c:numRef>
          </c:val>
          <c:extLst>
            <c:ext xmlns:c16="http://schemas.microsoft.com/office/drawing/2014/chart" uri="{C3380CC4-5D6E-409C-BE32-E72D297353CC}">
              <c16:uniqueId val="{00000000-8833-47F1-92F6-21CE22E9716A}"/>
            </c:ext>
          </c:extLst>
        </c:ser>
        <c:dLbls>
          <c:showLegendKey val="0"/>
          <c:showVal val="0"/>
          <c:showCatName val="0"/>
          <c:showSerName val="0"/>
          <c:showPercent val="0"/>
          <c:showBubbleSize val="0"/>
        </c:dLbls>
        <c:gapWidth val="219"/>
        <c:overlap val="-27"/>
        <c:axId val="578151872"/>
        <c:axId val="1"/>
      </c:barChart>
      <c:catAx>
        <c:axId val="578151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578151872"/>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WATER CONSUMPTION</a:t>
            </a:r>
          </a:p>
        </c:rich>
      </c:tx>
      <c:overlay val="0"/>
      <c:spPr>
        <a:noFill/>
        <a:ln w="25400">
          <a:noFill/>
        </a:ln>
      </c:spPr>
    </c:title>
    <c:autoTitleDeleted val="0"/>
    <c:plotArea>
      <c:layout/>
      <c:barChart>
        <c:barDir val="col"/>
        <c:grouping val="clustered"/>
        <c:varyColors val="0"/>
        <c:ser>
          <c:idx val="0"/>
          <c:order val="0"/>
          <c:tx>
            <c:strRef>
              <c:f>Lysine!$B$17</c:f>
              <c:strCache>
                <c:ptCount val="1"/>
                <c:pt idx="0">
                  <c:v>Water cons.</c:v>
                </c:pt>
              </c:strCache>
            </c:strRef>
          </c:tx>
          <c:spPr>
            <a:solidFill>
              <a:schemeClr val="accent6">
                <a:lumMod val="60000"/>
                <a:lumOff val="40000"/>
              </a:schemeClr>
            </a:solidFill>
            <a:ln>
              <a:noFill/>
            </a:ln>
            <a:effectLst/>
          </c:spPr>
          <c:invertIfNegative val="0"/>
          <c:cat>
            <c:strRef>
              <c:f>Lysine!$A$18:$A$19</c:f>
              <c:strCache>
                <c:ptCount val="2"/>
                <c:pt idx="0">
                  <c:v>BENCHMARK </c:v>
                </c:pt>
                <c:pt idx="1">
                  <c:v>TESTER COMPANY</c:v>
                </c:pt>
              </c:strCache>
            </c:strRef>
          </c:cat>
          <c:val>
            <c:numRef>
              <c:f>Lysine!$B$18:$B$19</c:f>
              <c:numCache>
                <c:formatCode>0.00</c:formatCode>
                <c:ptCount val="2"/>
                <c:pt idx="0">
                  <c:v>75.775239837093793</c:v>
                </c:pt>
                <c:pt idx="1">
                  <c:v>0</c:v>
                </c:pt>
              </c:numCache>
            </c:numRef>
          </c:val>
          <c:extLst>
            <c:ext xmlns:c16="http://schemas.microsoft.com/office/drawing/2014/chart" uri="{C3380CC4-5D6E-409C-BE32-E72D297353CC}">
              <c16:uniqueId val="{00000000-1D0E-4385-969F-8113113D5B55}"/>
            </c:ext>
          </c:extLst>
        </c:ser>
        <c:dLbls>
          <c:showLegendKey val="0"/>
          <c:showVal val="0"/>
          <c:showCatName val="0"/>
          <c:showSerName val="0"/>
          <c:showPercent val="0"/>
          <c:showBubbleSize val="0"/>
        </c:dLbls>
        <c:gapWidth val="219"/>
        <c:overlap val="-27"/>
        <c:axId val="578540880"/>
        <c:axId val="1"/>
      </c:barChart>
      <c:catAx>
        <c:axId val="578540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578540880"/>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ENERGY CONSUMPTION</a:t>
            </a:r>
          </a:p>
        </c:rich>
      </c:tx>
      <c:overlay val="0"/>
      <c:spPr>
        <a:noFill/>
        <a:ln w="25400">
          <a:noFill/>
        </a:ln>
      </c:spPr>
    </c:title>
    <c:autoTitleDeleted val="0"/>
    <c:plotArea>
      <c:layout/>
      <c:barChart>
        <c:barDir val="col"/>
        <c:grouping val="clustered"/>
        <c:varyColors val="0"/>
        <c:ser>
          <c:idx val="0"/>
          <c:order val="0"/>
          <c:tx>
            <c:strRef>
              <c:f>Lysine!$C$17</c:f>
              <c:strCache>
                <c:ptCount val="1"/>
                <c:pt idx="0">
                  <c:v>Energy con.</c:v>
                </c:pt>
              </c:strCache>
            </c:strRef>
          </c:tx>
          <c:spPr>
            <a:solidFill>
              <a:schemeClr val="accent6">
                <a:lumMod val="60000"/>
                <a:lumOff val="40000"/>
              </a:schemeClr>
            </a:solidFill>
            <a:ln>
              <a:noFill/>
            </a:ln>
            <a:effectLst/>
          </c:spPr>
          <c:invertIfNegative val="0"/>
          <c:cat>
            <c:strRef>
              <c:f>Lysine!$A$18:$A$19</c:f>
              <c:strCache>
                <c:ptCount val="2"/>
                <c:pt idx="0">
                  <c:v>BENCHMARK </c:v>
                </c:pt>
                <c:pt idx="1">
                  <c:v>TESTER COMPANY</c:v>
                </c:pt>
              </c:strCache>
            </c:strRef>
          </c:cat>
          <c:val>
            <c:numRef>
              <c:f>Lysine!$C$18:$C$19</c:f>
              <c:numCache>
                <c:formatCode>0.00</c:formatCode>
                <c:ptCount val="2"/>
                <c:pt idx="0">
                  <c:v>405.24921444061397</c:v>
                </c:pt>
                <c:pt idx="1">
                  <c:v>0</c:v>
                </c:pt>
              </c:numCache>
            </c:numRef>
          </c:val>
          <c:extLst>
            <c:ext xmlns:c16="http://schemas.microsoft.com/office/drawing/2014/chart" uri="{C3380CC4-5D6E-409C-BE32-E72D297353CC}">
              <c16:uniqueId val="{00000000-9231-4A10-BA7C-23516FE2AB1E}"/>
            </c:ext>
          </c:extLst>
        </c:ser>
        <c:dLbls>
          <c:showLegendKey val="0"/>
          <c:showVal val="0"/>
          <c:showCatName val="0"/>
          <c:showSerName val="0"/>
          <c:showPercent val="0"/>
          <c:showBubbleSize val="0"/>
        </c:dLbls>
        <c:gapWidth val="219"/>
        <c:overlap val="-27"/>
        <c:axId val="578413680"/>
        <c:axId val="1"/>
      </c:barChart>
      <c:catAx>
        <c:axId val="57841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578413680"/>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PRODUCTION VOLUME</a:t>
            </a:r>
          </a:p>
        </c:rich>
      </c:tx>
      <c:overlay val="0"/>
      <c:spPr>
        <a:noFill/>
        <a:ln w="25400">
          <a:noFill/>
        </a:ln>
      </c:spPr>
    </c:title>
    <c:autoTitleDeleted val="0"/>
    <c:plotArea>
      <c:layout/>
      <c:barChart>
        <c:barDir val="col"/>
        <c:grouping val="clustered"/>
        <c:varyColors val="0"/>
        <c:ser>
          <c:idx val="0"/>
          <c:order val="0"/>
          <c:tx>
            <c:strRef>
              <c:f>Lysine!$D$17</c:f>
              <c:strCache>
                <c:ptCount val="1"/>
                <c:pt idx="0">
                  <c:v>Production Volume </c:v>
                </c:pt>
              </c:strCache>
            </c:strRef>
          </c:tx>
          <c:spPr>
            <a:solidFill>
              <a:schemeClr val="accent6">
                <a:lumMod val="60000"/>
                <a:lumOff val="40000"/>
              </a:schemeClr>
            </a:solidFill>
            <a:ln>
              <a:noFill/>
            </a:ln>
            <a:effectLst/>
          </c:spPr>
          <c:invertIfNegative val="0"/>
          <c:cat>
            <c:strRef>
              <c:f>Lysine!$A$18:$A$19</c:f>
              <c:strCache>
                <c:ptCount val="2"/>
                <c:pt idx="0">
                  <c:v>BENCHMARK </c:v>
                </c:pt>
                <c:pt idx="1">
                  <c:v>TESTER COMPANY</c:v>
                </c:pt>
              </c:strCache>
            </c:strRef>
          </c:cat>
          <c:val>
            <c:numRef>
              <c:f>Lysine!$D$18:$D$19</c:f>
              <c:numCache>
                <c:formatCode>0.00</c:formatCode>
                <c:ptCount val="2"/>
                <c:pt idx="0">
                  <c:v>1303.3133141662624</c:v>
                </c:pt>
                <c:pt idx="1">
                  <c:v>0</c:v>
                </c:pt>
              </c:numCache>
            </c:numRef>
          </c:val>
          <c:extLst>
            <c:ext xmlns:c16="http://schemas.microsoft.com/office/drawing/2014/chart" uri="{C3380CC4-5D6E-409C-BE32-E72D297353CC}">
              <c16:uniqueId val="{00000000-1B53-4E5E-86EB-1E71EDBABED4}"/>
            </c:ext>
          </c:extLst>
        </c:ser>
        <c:dLbls>
          <c:showLegendKey val="0"/>
          <c:showVal val="0"/>
          <c:showCatName val="0"/>
          <c:showSerName val="0"/>
          <c:showPercent val="0"/>
          <c:showBubbleSize val="0"/>
        </c:dLbls>
        <c:gapWidth val="219"/>
        <c:overlap val="-27"/>
        <c:axId val="578410320"/>
        <c:axId val="1"/>
      </c:barChart>
      <c:catAx>
        <c:axId val="57841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578410320"/>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PROFIT</a:t>
            </a:r>
          </a:p>
        </c:rich>
      </c:tx>
      <c:overlay val="0"/>
      <c:spPr>
        <a:noFill/>
        <a:ln w="25400">
          <a:noFill/>
        </a:ln>
      </c:spPr>
    </c:title>
    <c:autoTitleDeleted val="0"/>
    <c:plotArea>
      <c:layout/>
      <c:barChart>
        <c:barDir val="col"/>
        <c:grouping val="clustered"/>
        <c:varyColors val="0"/>
        <c:ser>
          <c:idx val="0"/>
          <c:order val="0"/>
          <c:tx>
            <c:strRef>
              <c:f>Lysine!$E$17</c:f>
              <c:strCache>
                <c:ptCount val="1"/>
                <c:pt idx="0">
                  <c:v>Profit</c:v>
                </c:pt>
              </c:strCache>
            </c:strRef>
          </c:tx>
          <c:spPr>
            <a:solidFill>
              <a:schemeClr val="accent6">
                <a:lumMod val="60000"/>
                <a:lumOff val="40000"/>
              </a:schemeClr>
            </a:solidFill>
            <a:ln>
              <a:noFill/>
            </a:ln>
            <a:effectLst/>
          </c:spPr>
          <c:invertIfNegative val="0"/>
          <c:cat>
            <c:strRef>
              <c:f>Lysine!$A$18:$A$19</c:f>
              <c:strCache>
                <c:ptCount val="2"/>
                <c:pt idx="0">
                  <c:v>BENCHMARK </c:v>
                </c:pt>
                <c:pt idx="1">
                  <c:v>TESTER COMPANY</c:v>
                </c:pt>
              </c:strCache>
            </c:strRef>
          </c:cat>
          <c:val>
            <c:numRef>
              <c:f>Lysine!$E$18:$E$19</c:f>
              <c:numCache>
                <c:formatCode>0.00</c:formatCode>
                <c:ptCount val="2"/>
                <c:pt idx="0">
                  <c:v>33.545182029206352</c:v>
                </c:pt>
                <c:pt idx="1">
                  <c:v>0</c:v>
                </c:pt>
              </c:numCache>
            </c:numRef>
          </c:val>
          <c:extLst>
            <c:ext xmlns:c16="http://schemas.microsoft.com/office/drawing/2014/chart" uri="{C3380CC4-5D6E-409C-BE32-E72D297353CC}">
              <c16:uniqueId val="{00000000-BADB-4596-82CD-BDFCBA436518}"/>
            </c:ext>
          </c:extLst>
        </c:ser>
        <c:dLbls>
          <c:showLegendKey val="0"/>
          <c:showVal val="0"/>
          <c:showCatName val="0"/>
          <c:showSerName val="0"/>
          <c:showPercent val="0"/>
          <c:showBubbleSize val="0"/>
        </c:dLbls>
        <c:gapWidth val="219"/>
        <c:overlap val="-27"/>
        <c:axId val="578404560"/>
        <c:axId val="1"/>
      </c:barChart>
      <c:catAx>
        <c:axId val="578404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578404560"/>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NET PROFIT</a:t>
            </a:r>
          </a:p>
        </c:rich>
      </c:tx>
      <c:overlay val="0"/>
      <c:spPr>
        <a:noFill/>
        <a:ln w="25400">
          <a:noFill/>
        </a:ln>
      </c:spPr>
    </c:title>
    <c:autoTitleDeleted val="0"/>
    <c:plotArea>
      <c:layout/>
      <c:barChart>
        <c:barDir val="col"/>
        <c:grouping val="clustered"/>
        <c:varyColors val="0"/>
        <c:ser>
          <c:idx val="0"/>
          <c:order val="0"/>
          <c:tx>
            <c:strRef>
              <c:f>Lysine!$F$17</c:f>
              <c:strCache>
                <c:ptCount val="1"/>
                <c:pt idx="0">
                  <c:v>Net profit</c:v>
                </c:pt>
              </c:strCache>
            </c:strRef>
          </c:tx>
          <c:spPr>
            <a:solidFill>
              <a:schemeClr val="accent6">
                <a:lumMod val="60000"/>
                <a:lumOff val="40000"/>
              </a:schemeClr>
            </a:solidFill>
            <a:ln>
              <a:noFill/>
            </a:ln>
            <a:effectLst/>
          </c:spPr>
          <c:invertIfNegative val="0"/>
          <c:cat>
            <c:strRef>
              <c:f>Lysine!$A$18:$A$19</c:f>
              <c:strCache>
                <c:ptCount val="2"/>
                <c:pt idx="0">
                  <c:v>BENCHMARK </c:v>
                </c:pt>
                <c:pt idx="1">
                  <c:v>TESTER COMPANY</c:v>
                </c:pt>
              </c:strCache>
            </c:strRef>
          </c:cat>
          <c:val>
            <c:numRef>
              <c:f>Lysine!$F$18:$F$19</c:f>
              <c:numCache>
                <c:formatCode>0.00</c:formatCode>
                <c:ptCount val="2"/>
                <c:pt idx="0">
                  <c:v>15.076399055193759</c:v>
                </c:pt>
                <c:pt idx="1">
                  <c:v>0</c:v>
                </c:pt>
              </c:numCache>
            </c:numRef>
          </c:val>
          <c:extLst>
            <c:ext xmlns:c16="http://schemas.microsoft.com/office/drawing/2014/chart" uri="{C3380CC4-5D6E-409C-BE32-E72D297353CC}">
              <c16:uniqueId val="{00000000-C9DA-4D2D-ACDF-51E7CB4278CF}"/>
            </c:ext>
          </c:extLst>
        </c:ser>
        <c:dLbls>
          <c:showLegendKey val="0"/>
          <c:showVal val="0"/>
          <c:showCatName val="0"/>
          <c:showSerName val="0"/>
          <c:showPercent val="0"/>
          <c:showBubbleSize val="0"/>
        </c:dLbls>
        <c:gapWidth val="219"/>
        <c:overlap val="-27"/>
        <c:axId val="578405520"/>
        <c:axId val="1"/>
      </c:barChart>
      <c:catAx>
        <c:axId val="578405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578405520"/>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it-IT"/>
              <a:t>PRODUCTION VOLUME</a:t>
            </a:r>
          </a:p>
        </c:rich>
      </c:tx>
      <c:overlay val="0"/>
      <c:spPr>
        <a:noFill/>
        <a:ln w="25400">
          <a:noFill/>
        </a:ln>
      </c:spPr>
    </c:title>
    <c:autoTitleDeleted val="0"/>
    <c:plotArea>
      <c:layout>
        <c:manualLayout>
          <c:layoutTarget val="inner"/>
          <c:xMode val="edge"/>
          <c:yMode val="edge"/>
          <c:x val="9.3597974809361842E-2"/>
          <c:y val="0.16071729957805911"/>
          <c:w val="0.89062293248846858"/>
          <c:h val="0.74561912355892224"/>
        </c:manualLayout>
      </c:layout>
      <c:barChart>
        <c:barDir val="col"/>
        <c:grouping val="clustered"/>
        <c:varyColors val="0"/>
        <c:ser>
          <c:idx val="0"/>
          <c:order val="0"/>
          <c:tx>
            <c:strRef>
              <c:f>PLA!$E$18</c:f>
              <c:strCache>
                <c:ptCount val="1"/>
                <c:pt idx="0">
                  <c:v>Production Volume </c:v>
                </c:pt>
              </c:strCache>
            </c:strRef>
          </c:tx>
          <c:spPr>
            <a:solidFill>
              <a:schemeClr val="accent1">
                <a:lumMod val="60000"/>
                <a:lumOff val="40000"/>
              </a:schemeClr>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0-6C19-4371-BEC3-D68681174E07}"/>
              </c:ext>
            </c:extLst>
          </c:dPt>
          <c:cat>
            <c:strRef>
              <c:f>PLA!$B$19:$B$20</c:f>
              <c:strCache>
                <c:ptCount val="2"/>
                <c:pt idx="0">
                  <c:v>BENCHMARK </c:v>
                </c:pt>
                <c:pt idx="1">
                  <c:v>TESTER COMPANY</c:v>
                </c:pt>
              </c:strCache>
            </c:strRef>
          </c:cat>
          <c:val>
            <c:numRef>
              <c:f>PLA!$E$19:$E$20</c:f>
              <c:numCache>
                <c:formatCode>0.00</c:formatCode>
                <c:ptCount val="2"/>
                <c:pt idx="0">
                  <c:v>3910.8522618187039</c:v>
                </c:pt>
                <c:pt idx="1">
                  <c:v>0</c:v>
                </c:pt>
              </c:numCache>
            </c:numRef>
          </c:val>
          <c:extLst>
            <c:ext xmlns:c16="http://schemas.microsoft.com/office/drawing/2014/chart" uri="{C3380CC4-5D6E-409C-BE32-E72D297353CC}">
              <c16:uniqueId val="{00000001-6C19-4371-BEC3-D68681174E07}"/>
            </c:ext>
          </c:extLst>
        </c:ser>
        <c:dLbls>
          <c:showLegendKey val="0"/>
          <c:showVal val="0"/>
          <c:showCatName val="0"/>
          <c:showSerName val="0"/>
          <c:showPercent val="0"/>
          <c:showBubbleSize val="0"/>
        </c:dLbls>
        <c:gapWidth val="219"/>
        <c:overlap val="-27"/>
        <c:axId val="581685456"/>
        <c:axId val="1"/>
      </c:barChart>
      <c:catAx>
        <c:axId val="58168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500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581685456"/>
        <c:crosses val="autoZero"/>
        <c:crossBetween val="between"/>
        <c:majorUnit val="1000"/>
      </c:valAx>
      <c:spPr>
        <a:noFill/>
        <a:ln w="25400">
          <a:noFill/>
        </a:ln>
      </c:spPr>
    </c:plotArea>
    <c:plotVisOnly val="1"/>
    <c:dispBlanksAs val="gap"/>
    <c:showDLblsOverMax val="0"/>
  </c:chart>
  <c:spPr>
    <a:solidFill>
      <a:schemeClr val="bg1"/>
    </a:solidFill>
    <a:ln w="9525" cap="flat" cmpd="sng" algn="ctr">
      <a:solidFill>
        <a:schemeClr val="dk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SHARE OF FEMALES</a:t>
            </a:r>
          </a:p>
        </c:rich>
      </c:tx>
      <c:overlay val="0"/>
      <c:spPr>
        <a:noFill/>
        <a:ln w="25400">
          <a:noFill/>
        </a:ln>
      </c:spPr>
    </c:title>
    <c:autoTitleDeleted val="0"/>
    <c:plotArea>
      <c:layout/>
      <c:barChart>
        <c:barDir val="col"/>
        <c:grouping val="clustered"/>
        <c:varyColors val="0"/>
        <c:ser>
          <c:idx val="0"/>
          <c:order val="0"/>
          <c:tx>
            <c:strRef>
              <c:f>Lysine!$G$17</c:f>
              <c:strCache>
                <c:ptCount val="1"/>
                <c:pt idx="0">
                  <c:v>Gender ratio</c:v>
                </c:pt>
              </c:strCache>
            </c:strRef>
          </c:tx>
          <c:spPr>
            <a:solidFill>
              <a:schemeClr val="accent6">
                <a:lumMod val="60000"/>
                <a:lumOff val="40000"/>
              </a:schemeClr>
            </a:solidFill>
            <a:ln>
              <a:noFill/>
            </a:ln>
            <a:effectLst/>
          </c:spPr>
          <c:invertIfNegative val="0"/>
          <c:cat>
            <c:strRef>
              <c:f>Lysine!$A$18:$A$19</c:f>
              <c:strCache>
                <c:ptCount val="2"/>
                <c:pt idx="0">
                  <c:v>BENCHMARK </c:v>
                </c:pt>
                <c:pt idx="1">
                  <c:v>TESTER COMPANY</c:v>
                </c:pt>
              </c:strCache>
            </c:strRef>
          </c:cat>
          <c:val>
            <c:numRef>
              <c:f>Lysine!$G$18:$G$19</c:f>
              <c:numCache>
                <c:formatCode>0.00</c:formatCode>
                <c:ptCount val="2"/>
                <c:pt idx="0">
                  <c:v>9.7552253914893399</c:v>
                </c:pt>
                <c:pt idx="1">
                  <c:v>0</c:v>
                </c:pt>
              </c:numCache>
            </c:numRef>
          </c:val>
          <c:extLst>
            <c:ext xmlns:c16="http://schemas.microsoft.com/office/drawing/2014/chart" uri="{C3380CC4-5D6E-409C-BE32-E72D297353CC}">
              <c16:uniqueId val="{00000000-382E-4A94-85AF-976491B643AB}"/>
            </c:ext>
          </c:extLst>
        </c:ser>
        <c:dLbls>
          <c:showLegendKey val="0"/>
          <c:showVal val="0"/>
          <c:showCatName val="0"/>
          <c:showSerName val="0"/>
          <c:showPercent val="0"/>
          <c:showBubbleSize val="0"/>
        </c:dLbls>
        <c:gapWidth val="219"/>
        <c:overlap val="-27"/>
        <c:axId val="578417520"/>
        <c:axId val="1"/>
      </c:barChart>
      <c:catAx>
        <c:axId val="57841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578417520"/>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IN/OUT</a:t>
            </a:r>
          </a:p>
        </c:rich>
      </c:tx>
      <c:overlay val="0"/>
      <c:spPr>
        <a:noFill/>
        <a:ln w="25400">
          <a:noFill/>
        </a:ln>
      </c:spPr>
    </c:title>
    <c:autoTitleDeleted val="0"/>
    <c:plotArea>
      <c:layout/>
      <c:barChart>
        <c:barDir val="col"/>
        <c:grouping val="clustered"/>
        <c:varyColors val="0"/>
        <c:ser>
          <c:idx val="0"/>
          <c:order val="0"/>
          <c:tx>
            <c:strRef>
              <c:f>Lysine!$H$17</c:f>
              <c:strCache>
                <c:ptCount val="1"/>
                <c:pt idx="0">
                  <c:v>In/out</c:v>
                </c:pt>
              </c:strCache>
            </c:strRef>
          </c:tx>
          <c:spPr>
            <a:solidFill>
              <a:schemeClr val="accent6">
                <a:lumMod val="60000"/>
                <a:lumOff val="40000"/>
              </a:schemeClr>
            </a:solidFill>
            <a:ln>
              <a:noFill/>
            </a:ln>
            <a:effectLst/>
          </c:spPr>
          <c:invertIfNegative val="0"/>
          <c:cat>
            <c:strRef>
              <c:f>Lysine!$A$18:$A$19</c:f>
              <c:strCache>
                <c:ptCount val="2"/>
                <c:pt idx="0">
                  <c:v>BENCHMARK </c:v>
                </c:pt>
                <c:pt idx="1">
                  <c:v>TESTER COMPANY</c:v>
                </c:pt>
              </c:strCache>
            </c:strRef>
          </c:cat>
          <c:val>
            <c:numRef>
              <c:f>Lysine!$H$18:$H$19</c:f>
              <c:numCache>
                <c:formatCode>0.00</c:formatCode>
                <c:ptCount val="2"/>
                <c:pt idx="0">
                  <c:v>1.1718798831454273</c:v>
                </c:pt>
                <c:pt idx="1">
                  <c:v>0</c:v>
                </c:pt>
              </c:numCache>
            </c:numRef>
          </c:val>
          <c:extLst>
            <c:ext xmlns:c16="http://schemas.microsoft.com/office/drawing/2014/chart" uri="{C3380CC4-5D6E-409C-BE32-E72D297353CC}">
              <c16:uniqueId val="{00000000-0712-41E8-B17D-344F1CCB7BE3}"/>
            </c:ext>
          </c:extLst>
        </c:ser>
        <c:dLbls>
          <c:showLegendKey val="0"/>
          <c:showVal val="0"/>
          <c:showCatName val="0"/>
          <c:showSerName val="0"/>
          <c:showPercent val="0"/>
          <c:showBubbleSize val="0"/>
        </c:dLbls>
        <c:gapWidth val="219"/>
        <c:overlap val="-27"/>
        <c:axId val="578411280"/>
        <c:axId val="1"/>
      </c:barChart>
      <c:catAx>
        <c:axId val="578411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578411280"/>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1594925634295717E-2"/>
          <c:y val="0.19486111111111112"/>
          <c:w val="0.88396062992125979"/>
          <c:h val="0.72088764946048411"/>
        </c:manualLayout>
      </c:layout>
      <c:barChart>
        <c:barDir val="col"/>
        <c:grouping val="clustered"/>
        <c:varyColors val="0"/>
        <c:ser>
          <c:idx val="0"/>
          <c:order val="0"/>
          <c:tx>
            <c:strRef>
              <c:f>Biochar!$C$18</c:f>
              <c:strCache>
                <c:ptCount val="1"/>
                <c:pt idx="0">
                  <c:v>Water cons.</c:v>
                </c:pt>
              </c:strCache>
            </c:strRef>
          </c:tx>
          <c:spPr>
            <a:solidFill>
              <a:schemeClr val="accent6">
                <a:lumMod val="40000"/>
                <a:lumOff val="60000"/>
              </a:schemeClr>
            </a:solidFill>
            <a:ln>
              <a:noFill/>
            </a:ln>
            <a:effectLst/>
          </c:spPr>
          <c:invertIfNegative val="0"/>
          <c:cat>
            <c:strRef>
              <c:f>Biochar!$B$19:$B$20</c:f>
              <c:strCache>
                <c:ptCount val="2"/>
                <c:pt idx="0">
                  <c:v>BENCHMARK </c:v>
                </c:pt>
                <c:pt idx="1">
                  <c:v>TESTER COMPANY</c:v>
                </c:pt>
              </c:strCache>
            </c:strRef>
          </c:cat>
          <c:val>
            <c:numRef>
              <c:f>Biochar!$C$19:$C$20</c:f>
              <c:numCache>
                <c:formatCode>0.00</c:formatCode>
                <c:ptCount val="2"/>
                <c:pt idx="0">
                  <c:v>1.8943809959273448</c:v>
                </c:pt>
                <c:pt idx="1">
                  <c:v>0</c:v>
                </c:pt>
              </c:numCache>
            </c:numRef>
          </c:val>
          <c:extLst>
            <c:ext xmlns:c16="http://schemas.microsoft.com/office/drawing/2014/chart" uri="{C3380CC4-5D6E-409C-BE32-E72D297353CC}">
              <c16:uniqueId val="{00000000-74B8-4E19-9D43-C93F5B367523}"/>
            </c:ext>
          </c:extLst>
        </c:ser>
        <c:dLbls>
          <c:showLegendKey val="0"/>
          <c:showVal val="0"/>
          <c:showCatName val="0"/>
          <c:showSerName val="0"/>
          <c:showPercent val="0"/>
          <c:showBubbleSize val="0"/>
        </c:dLbls>
        <c:gapWidth val="219"/>
        <c:overlap val="-27"/>
        <c:axId val="592943600"/>
        <c:axId val="592923920"/>
      </c:barChart>
      <c:catAx>
        <c:axId val="592943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2923920"/>
        <c:crosses val="autoZero"/>
        <c:auto val="1"/>
        <c:lblAlgn val="ctr"/>
        <c:lblOffset val="100"/>
        <c:noMultiLvlLbl val="0"/>
      </c:catAx>
      <c:valAx>
        <c:axId val="5929239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2943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59492563429571"/>
          <c:y val="0.19486111111111112"/>
          <c:w val="0.84596062992125987"/>
          <c:h val="0.72088764946048411"/>
        </c:manualLayout>
      </c:layout>
      <c:barChart>
        <c:barDir val="col"/>
        <c:grouping val="clustered"/>
        <c:varyColors val="0"/>
        <c:ser>
          <c:idx val="0"/>
          <c:order val="0"/>
          <c:tx>
            <c:strRef>
              <c:f>Biochar!$D$18</c:f>
              <c:strCache>
                <c:ptCount val="1"/>
                <c:pt idx="0">
                  <c:v>Energy con.</c:v>
                </c:pt>
              </c:strCache>
            </c:strRef>
          </c:tx>
          <c:spPr>
            <a:solidFill>
              <a:schemeClr val="accent1"/>
            </a:solidFill>
            <a:ln>
              <a:noFill/>
            </a:ln>
            <a:effectLst/>
          </c:spPr>
          <c:invertIfNegative val="0"/>
          <c:dPt>
            <c:idx val="0"/>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1-49E3-452C-A3ED-17EFFC249A1D}"/>
              </c:ext>
            </c:extLst>
          </c:dPt>
          <c:cat>
            <c:strRef>
              <c:f>Biochar!$B$19:$B$20</c:f>
              <c:strCache>
                <c:ptCount val="2"/>
                <c:pt idx="0">
                  <c:v>BENCHMARK </c:v>
                </c:pt>
                <c:pt idx="1">
                  <c:v>TESTER COMPANY</c:v>
                </c:pt>
              </c:strCache>
            </c:strRef>
          </c:cat>
          <c:val>
            <c:numRef>
              <c:f>Biochar!$D$19:$D$20</c:f>
              <c:numCache>
                <c:formatCode>0.00</c:formatCode>
                <c:ptCount val="2"/>
                <c:pt idx="0">
                  <c:v>1795.5657501368742</c:v>
                </c:pt>
                <c:pt idx="1">
                  <c:v>0</c:v>
                </c:pt>
              </c:numCache>
            </c:numRef>
          </c:val>
          <c:extLst>
            <c:ext xmlns:c16="http://schemas.microsoft.com/office/drawing/2014/chart" uri="{C3380CC4-5D6E-409C-BE32-E72D297353CC}">
              <c16:uniqueId val="{00000000-49E3-452C-A3ED-17EFFC249A1D}"/>
            </c:ext>
          </c:extLst>
        </c:ser>
        <c:dLbls>
          <c:showLegendKey val="0"/>
          <c:showVal val="0"/>
          <c:showCatName val="0"/>
          <c:showSerName val="0"/>
          <c:showPercent val="0"/>
          <c:showBubbleSize val="0"/>
        </c:dLbls>
        <c:gapWidth val="219"/>
        <c:overlap val="-27"/>
        <c:axId val="592960400"/>
        <c:axId val="592951280"/>
      </c:barChart>
      <c:catAx>
        <c:axId val="59296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2951280"/>
        <c:crosses val="autoZero"/>
        <c:auto val="1"/>
        <c:lblAlgn val="ctr"/>
        <c:lblOffset val="100"/>
        <c:noMultiLvlLbl val="0"/>
      </c:catAx>
      <c:valAx>
        <c:axId val="5929512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2960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Biochar!$E$18</c:f>
              <c:strCache>
                <c:ptCount val="1"/>
                <c:pt idx="0">
                  <c:v>Production Volume </c:v>
                </c:pt>
              </c:strCache>
            </c:strRef>
          </c:tx>
          <c:spPr>
            <a:solidFill>
              <a:schemeClr val="accent6">
                <a:lumMod val="40000"/>
                <a:lumOff val="60000"/>
              </a:schemeClr>
            </a:solidFill>
            <a:ln>
              <a:noFill/>
            </a:ln>
            <a:effectLst/>
          </c:spPr>
          <c:invertIfNegative val="0"/>
          <c:cat>
            <c:strRef>
              <c:f>Biochar!$B$19:$B$20</c:f>
              <c:strCache>
                <c:ptCount val="2"/>
                <c:pt idx="0">
                  <c:v>BENCHMARK </c:v>
                </c:pt>
                <c:pt idx="1">
                  <c:v>TESTER COMPANY</c:v>
                </c:pt>
              </c:strCache>
            </c:strRef>
          </c:cat>
          <c:val>
            <c:numRef>
              <c:f>Biochar!$E$19:$E$20</c:f>
              <c:numCache>
                <c:formatCode>0.00</c:formatCode>
                <c:ptCount val="2"/>
                <c:pt idx="0">
                  <c:v>2619.6597614741877</c:v>
                </c:pt>
                <c:pt idx="1">
                  <c:v>0</c:v>
                </c:pt>
              </c:numCache>
            </c:numRef>
          </c:val>
          <c:extLst>
            <c:ext xmlns:c16="http://schemas.microsoft.com/office/drawing/2014/chart" uri="{C3380CC4-5D6E-409C-BE32-E72D297353CC}">
              <c16:uniqueId val="{00000000-B538-46B1-9DAB-DBE7D026308E}"/>
            </c:ext>
          </c:extLst>
        </c:ser>
        <c:dLbls>
          <c:showLegendKey val="0"/>
          <c:showVal val="0"/>
          <c:showCatName val="0"/>
          <c:showSerName val="0"/>
          <c:showPercent val="0"/>
          <c:showBubbleSize val="0"/>
        </c:dLbls>
        <c:gapWidth val="219"/>
        <c:overlap val="-27"/>
        <c:axId val="592944560"/>
        <c:axId val="592965200"/>
      </c:barChart>
      <c:catAx>
        <c:axId val="592944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2965200"/>
        <c:crosses val="autoZero"/>
        <c:auto val="1"/>
        <c:lblAlgn val="ctr"/>
        <c:lblOffset val="100"/>
        <c:noMultiLvlLbl val="0"/>
      </c:catAx>
      <c:valAx>
        <c:axId val="5929652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29445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Biochar!$F$18</c:f>
              <c:strCache>
                <c:ptCount val="1"/>
                <c:pt idx="0">
                  <c:v>Profit</c:v>
                </c:pt>
              </c:strCache>
            </c:strRef>
          </c:tx>
          <c:spPr>
            <a:solidFill>
              <a:schemeClr val="accent6">
                <a:lumMod val="40000"/>
                <a:lumOff val="60000"/>
              </a:schemeClr>
            </a:solidFill>
            <a:ln>
              <a:noFill/>
            </a:ln>
            <a:effectLst/>
          </c:spPr>
          <c:invertIfNegative val="0"/>
          <c:cat>
            <c:strRef>
              <c:f>Biochar!$B$19:$B$20</c:f>
              <c:strCache>
                <c:ptCount val="2"/>
                <c:pt idx="0">
                  <c:v>BENCHMARK </c:v>
                </c:pt>
                <c:pt idx="1">
                  <c:v>TESTER COMPANY</c:v>
                </c:pt>
              </c:strCache>
            </c:strRef>
          </c:cat>
          <c:val>
            <c:numRef>
              <c:f>Biochar!$F$19:$F$20</c:f>
              <c:numCache>
                <c:formatCode>0.00</c:formatCode>
                <c:ptCount val="2"/>
                <c:pt idx="0">
                  <c:v>1.0946322556898915</c:v>
                </c:pt>
                <c:pt idx="1">
                  <c:v>0</c:v>
                </c:pt>
              </c:numCache>
            </c:numRef>
          </c:val>
          <c:extLst>
            <c:ext xmlns:c16="http://schemas.microsoft.com/office/drawing/2014/chart" uri="{C3380CC4-5D6E-409C-BE32-E72D297353CC}">
              <c16:uniqueId val="{00000000-ECAD-4070-B2EC-F194C840C333}"/>
            </c:ext>
          </c:extLst>
        </c:ser>
        <c:dLbls>
          <c:showLegendKey val="0"/>
          <c:showVal val="0"/>
          <c:showCatName val="0"/>
          <c:showSerName val="0"/>
          <c:showPercent val="0"/>
          <c:showBubbleSize val="0"/>
        </c:dLbls>
        <c:gapWidth val="219"/>
        <c:overlap val="-27"/>
        <c:axId val="592939280"/>
        <c:axId val="592920560"/>
      </c:barChart>
      <c:catAx>
        <c:axId val="59293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2920560"/>
        <c:crosses val="autoZero"/>
        <c:auto val="1"/>
        <c:lblAlgn val="ctr"/>
        <c:lblOffset val="100"/>
        <c:noMultiLvlLbl val="0"/>
      </c:catAx>
      <c:valAx>
        <c:axId val="59292056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2939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Biochar!$G$18</c:f>
              <c:strCache>
                <c:ptCount val="1"/>
                <c:pt idx="0">
                  <c:v>Net profit</c:v>
                </c:pt>
              </c:strCache>
            </c:strRef>
          </c:tx>
          <c:spPr>
            <a:solidFill>
              <a:schemeClr val="accent6">
                <a:lumMod val="40000"/>
                <a:lumOff val="60000"/>
              </a:schemeClr>
            </a:solidFill>
            <a:ln>
              <a:noFill/>
            </a:ln>
            <a:effectLst/>
          </c:spPr>
          <c:invertIfNegative val="0"/>
          <c:cat>
            <c:strRef>
              <c:f>Biochar!$B$19:$B$20</c:f>
              <c:strCache>
                <c:ptCount val="2"/>
                <c:pt idx="0">
                  <c:v>BENCHMARK </c:v>
                </c:pt>
                <c:pt idx="1">
                  <c:v>TESTER COMPANY</c:v>
                </c:pt>
              </c:strCache>
            </c:strRef>
          </c:cat>
          <c:val>
            <c:numRef>
              <c:f>Biochar!$G$19:$G$20</c:f>
              <c:numCache>
                <c:formatCode>0.00</c:formatCode>
                <c:ptCount val="2"/>
                <c:pt idx="0">
                  <c:v>1.3401243604616675</c:v>
                </c:pt>
                <c:pt idx="1">
                  <c:v>0</c:v>
                </c:pt>
              </c:numCache>
            </c:numRef>
          </c:val>
          <c:extLst>
            <c:ext xmlns:c16="http://schemas.microsoft.com/office/drawing/2014/chart" uri="{C3380CC4-5D6E-409C-BE32-E72D297353CC}">
              <c16:uniqueId val="{00000000-BDAA-4EF3-91BE-00B4F6C4D3CF}"/>
            </c:ext>
          </c:extLst>
        </c:ser>
        <c:dLbls>
          <c:showLegendKey val="0"/>
          <c:showVal val="0"/>
          <c:showCatName val="0"/>
          <c:showSerName val="0"/>
          <c:showPercent val="0"/>
          <c:showBubbleSize val="0"/>
        </c:dLbls>
        <c:gapWidth val="219"/>
        <c:overlap val="-27"/>
        <c:axId val="592925840"/>
        <c:axId val="592940240"/>
      </c:barChart>
      <c:catAx>
        <c:axId val="592925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2940240"/>
        <c:crosses val="autoZero"/>
        <c:auto val="1"/>
        <c:lblAlgn val="ctr"/>
        <c:lblOffset val="100"/>
        <c:noMultiLvlLbl val="0"/>
      </c:catAx>
      <c:valAx>
        <c:axId val="59294024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2925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Biochar!$H$18</c:f>
              <c:strCache>
                <c:ptCount val="1"/>
                <c:pt idx="0">
                  <c:v>Gender ratio</c:v>
                </c:pt>
              </c:strCache>
            </c:strRef>
          </c:tx>
          <c:spPr>
            <a:solidFill>
              <a:schemeClr val="accent6">
                <a:lumMod val="40000"/>
                <a:lumOff val="60000"/>
              </a:schemeClr>
            </a:solidFill>
            <a:ln>
              <a:noFill/>
            </a:ln>
            <a:effectLst/>
          </c:spPr>
          <c:invertIfNegative val="0"/>
          <c:cat>
            <c:strRef>
              <c:f>Biochar!$B$19:$B$20</c:f>
              <c:strCache>
                <c:ptCount val="2"/>
                <c:pt idx="0">
                  <c:v>BENCHMARK </c:v>
                </c:pt>
                <c:pt idx="1">
                  <c:v>TESTER COMPANY</c:v>
                </c:pt>
              </c:strCache>
            </c:strRef>
          </c:cat>
          <c:val>
            <c:numRef>
              <c:f>Biochar!$H$19:$H$20</c:f>
              <c:numCache>
                <c:formatCode>0.00</c:formatCode>
                <c:ptCount val="2"/>
                <c:pt idx="0">
                  <c:v>9.7552253914893399</c:v>
                </c:pt>
                <c:pt idx="1">
                  <c:v>0</c:v>
                </c:pt>
              </c:numCache>
            </c:numRef>
          </c:val>
          <c:extLst>
            <c:ext xmlns:c16="http://schemas.microsoft.com/office/drawing/2014/chart" uri="{C3380CC4-5D6E-409C-BE32-E72D297353CC}">
              <c16:uniqueId val="{00000000-F275-4B5A-8B41-AAEB52B6D84F}"/>
            </c:ext>
          </c:extLst>
        </c:ser>
        <c:dLbls>
          <c:showLegendKey val="0"/>
          <c:showVal val="0"/>
          <c:showCatName val="0"/>
          <c:showSerName val="0"/>
          <c:showPercent val="0"/>
          <c:showBubbleSize val="0"/>
        </c:dLbls>
        <c:gapWidth val="219"/>
        <c:overlap val="-27"/>
        <c:axId val="592958000"/>
        <c:axId val="592945040"/>
      </c:barChart>
      <c:catAx>
        <c:axId val="592958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2945040"/>
        <c:crosses val="autoZero"/>
        <c:auto val="1"/>
        <c:lblAlgn val="ctr"/>
        <c:lblOffset val="100"/>
        <c:noMultiLvlLbl val="0"/>
      </c:catAx>
      <c:valAx>
        <c:axId val="59294504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2958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Biochar!$I$18</c:f>
              <c:strCache>
                <c:ptCount val="1"/>
                <c:pt idx="0">
                  <c:v>In/out</c:v>
                </c:pt>
              </c:strCache>
            </c:strRef>
          </c:tx>
          <c:spPr>
            <a:solidFill>
              <a:schemeClr val="accent6">
                <a:lumMod val="40000"/>
                <a:lumOff val="60000"/>
              </a:schemeClr>
            </a:solidFill>
            <a:ln>
              <a:noFill/>
            </a:ln>
            <a:effectLst/>
          </c:spPr>
          <c:invertIfNegative val="0"/>
          <c:cat>
            <c:strRef>
              <c:f>Biochar!$B$19:$B$20</c:f>
              <c:strCache>
                <c:ptCount val="2"/>
                <c:pt idx="0">
                  <c:v>BENCHMARK </c:v>
                </c:pt>
                <c:pt idx="1">
                  <c:v>TESTER COMPANY</c:v>
                </c:pt>
              </c:strCache>
            </c:strRef>
          </c:cat>
          <c:val>
            <c:numRef>
              <c:f>Biochar!$I$19:$I$20</c:f>
              <c:numCache>
                <c:formatCode>0.00</c:formatCode>
                <c:ptCount val="2"/>
                <c:pt idx="0">
                  <c:v>1.5089650232779925</c:v>
                </c:pt>
                <c:pt idx="1">
                  <c:v>0</c:v>
                </c:pt>
              </c:numCache>
            </c:numRef>
          </c:val>
          <c:extLst>
            <c:ext xmlns:c16="http://schemas.microsoft.com/office/drawing/2014/chart" uri="{C3380CC4-5D6E-409C-BE32-E72D297353CC}">
              <c16:uniqueId val="{00000000-E6E0-4812-9E12-CF1BAFAEAC3E}"/>
            </c:ext>
          </c:extLst>
        </c:ser>
        <c:dLbls>
          <c:showLegendKey val="0"/>
          <c:showVal val="0"/>
          <c:showCatName val="0"/>
          <c:showSerName val="0"/>
          <c:showPercent val="0"/>
          <c:showBubbleSize val="0"/>
        </c:dLbls>
        <c:gapWidth val="219"/>
        <c:overlap val="-27"/>
        <c:axId val="592967120"/>
        <c:axId val="592963280"/>
      </c:barChart>
      <c:catAx>
        <c:axId val="59296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2963280"/>
        <c:crosses val="autoZero"/>
        <c:auto val="1"/>
        <c:lblAlgn val="ctr"/>
        <c:lblOffset val="100"/>
        <c:noMultiLvlLbl val="0"/>
      </c:catAx>
      <c:valAx>
        <c:axId val="5929632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2967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Bioethanol!$C$18</c:f>
              <c:strCache>
                <c:ptCount val="1"/>
                <c:pt idx="0">
                  <c:v>Water cons.</c:v>
                </c:pt>
              </c:strCache>
            </c:strRef>
          </c:tx>
          <c:spPr>
            <a:solidFill>
              <a:schemeClr val="accent6">
                <a:lumMod val="40000"/>
                <a:lumOff val="60000"/>
              </a:schemeClr>
            </a:solidFill>
            <a:ln>
              <a:noFill/>
            </a:ln>
            <a:effectLst/>
          </c:spPr>
          <c:invertIfNegative val="0"/>
          <c:cat>
            <c:strRef>
              <c:f>Bioethanol!$B$19:$B$20</c:f>
              <c:strCache>
                <c:ptCount val="2"/>
                <c:pt idx="0">
                  <c:v>BENCHMARK </c:v>
                </c:pt>
                <c:pt idx="1">
                  <c:v>TESTER COMPANY</c:v>
                </c:pt>
              </c:strCache>
            </c:strRef>
          </c:cat>
          <c:val>
            <c:numRef>
              <c:f>Bioethanol!$C$19:$C$20</c:f>
              <c:numCache>
                <c:formatCode>0.00</c:formatCode>
                <c:ptCount val="2"/>
                <c:pt idx="0">
                  <c:v>5.6831429877820341</c:v>
                </c:pt>
                <c:pt idx="1">
                  <c:v>0</c:v>
                </c:pt>
              </c:numCache>
            </c:numRef>
          </c:val>
          <c:extLst>
            <c:ext xmlns:c16="http://schemas.microsoft.com/office/drawing/2014/chart" uri="{C3380CC4-5D6E-409C-BE32-E72D297353CC}">
              <c16:uniqueId val="{00000000-B9A6-4C1D-AC2C-CD34AFC34745}"/>
            </c:ext>
          </c:extLst>
        </c:ser>
        <c:dLbls>
          <c:showLegendKey val="0"/>
          <c:showVal val="0"/>
          <c:showCatName val="0"/>
          <c:showSerName val="0"/>
          <c:showPercent val="0"/>
          <c:showBubbleSize val="0"/>
        </c:dLbls>
        <c:gapWidth val="219"/>
        <c:overlap val="-27"/>
        <c:axId val="527280688"/>
        <c:axId val="527288368"/>
      </c:barChart>
      <c:catAx>
        <c:axId val="527280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288368"/>
        <c:crosses val="autoZero"/>
        <c:auto val="1"/>
        <c:lblAlgn val="ctr"/>
        <c:lblOffset val="100"/>
        <c:noMultiLvlLbl val="0"/>
      </c:catAx>
      <c:valAx>
        <c:axId val="5272883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2806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it-IT"/>
              <a:t>PROFIT</a:t>
            </a:r>
          </a:p>
        </c:rich>
      </c:tx>
      <c:overlay val="0"/>
      <c:spPr>
        <a:noFill/>
        <a:ln w="25400">
          <a:noFill/>
        </a:ln>
      </c:spPr>
    </c:title>
    <c:autoTitleDeleted val="0"/>
    <c:plotArea>
      <c:layout/>
      <c:barChart>
        <c:barDir val="col"/>
        <c:grouping val="clustered"/>
        <c:varyColors val="0"/>
        <c:ser>
          <c:idx val="0"/>
          <c:order val="0"/>
          <c:tx>
            <c:strRef>
              <c:f>PLA!$F$18</c:f>
              <c:strCache>
                <c:ptCount val="1"/>
                <c:pt idx="0">
                  <c:v>Profit</c:v>
                </c:pt>
              </c:strCache>
            </c:strRef>
          </c:tx>
          <c:spPr>
            <a:solidFill>
              <a:schemeClr val="accent6">
                <a:lumMod val="60000"/>
                <a:lumOff val="40000"/>
              </a:schemeClr>
            </a:solidFill>
            <a:ln>
              <a:noFill/>
            </a:ln>
            <a:effectLst/>
          </c:spPr>
          <c:invertIfNegative val="0"/>
          <c:dPt>
            <c:idx val="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0-7AF1-406E-83FC-D283B4DD74C7}"/>
              </c:ext>
            </c:extLst>
          </c:dPt>
          <c:cat>
            <c:strRef>
              <c:f>PLA!$B$19:$B$20</c:f>
              <c:strCache>
                <c:ptCount val="2"/>
                <c:pt idx="0">
                  <c:v>BENCHMARK </c:v>
                </c:pt>
                <c:pt idx="1">
                  <c:v>TESTER COMPANY</c:v>
                </c:pt>
              </c:strCache>
            </c:strRef>
          </c:cat>
          <c:val>
            <c:numRef>
              <c:f>PLA!$F$19:$F$20</c:f>
              <c:numCache>
                <c:formatCode>0.00</c:formatCode>
                <c:ptCount val="2"/>
                <c:pt idx="0">
                  <c:v>20.791215544907285</c:v>
                </c:pt>
                <c:pt idx="1">
                  <c:v>0</c:v>
                </c:pt>
              </c:numCache>
            </c:numRef>
          </c:val>
          <c:extLst>
            <c:ext xmlns:c16="http://schemas.microsoft.com/office/drawing/2014/chart" uri="{C3380CC4-5D6E-409C-BE32-E72D297353CC}">
              <c16:uniqueId val="{00000001-7AF1-406E-83FC-D283B4DD74C7}"/>
            </c:ext>
          </c:extLst>
        </c:ser>
        <c:dLbls>
          <c:showLegendKey val="0"/>
          <c:showVal val="0"/>
          <c:showCatName val="0"/>
          <c:showSerName val="0"/>
          <c:showPercent val="0"/>
          <c:showBubbleSize val="0"/>
        </c:dLbls>
        <c:gapWidth val="219"/>
        <c:overlap val="-27"/>
        <c:axId val="581681136"/>
        <c:axId val="1"/>
      </c:barChart>
      <c:catAx>
        <c:axId val="581681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581681136"/>
        <c:crosses val="autoZero"/>
        <c:crossBetween val="between"/>
        <c:majorUnit val="5"/>
      </c:valAx>
      <c:spPr>
        <a:noFill/>
        <a:ln w="25400">
          <a:noFill/>
        </a:ln>
      </c:spPr>
    </c:plotArea>
    <c:plotVisOnly val="1"/>
    <c:dispBlanksAs val="gap"/>
    <c:showDLblsOverMax val="0"/>
  </c:chart>
  <c:spPr>
    <a:solidFill>
      <a:schemeClr val="bg1"/>
    </a:solidFill>
    <a:ln w="9525" cap="flat" cmpd="sng" algn="ctr">
      <a:solidFill>
        <a:schemeClr val="dk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59492563429571"/>
          <c:y val="0.19486111111111112"/>
          <c:w val="0.84596062992125987"/>
          <c:h val="0.72088764946048411"/>
        </c:manualLayout>
      </c:layout>
      <c:barChart>
        <c:barDir val="col"/>
        <c:grouping val="clustered"/>
        <c:varyColors val="0"/>
        <c:ser>
          <c:idx val="0"/>
          <c:order val="0"/>
          <c:tx>
            <c:strRef>
              <c:f>Bioethanol!$D$18</c:f>
              <c:strCache>
                <c:ptCount val="1"/>
                <c:pt idx="0">
                  <c:v>Energy con.</c:v>
                </c:pt>
              </c:strCache>
            </c:strRef>
          </c:tx>
          <c:spPr>
            <a:solidFill>
              <a:schemeClr val="accent6">
                <a:lumMod val="40000"/>
                <a:lumOff val="60000"/>
              </a:schemeClr>
            </a:solidFill>
            <a:ln>
              <a:noFill/>
            </a:ln>
            <a:effectLst/>
          </c:spPr>
          <c:invertIfNegative val="0"/>
          <c:cat>
            <c:strRef>
              <c:f>Bioethanol!$B$19:$B$20</c:f>
              <c:strCache>
                <c:ptCount val="2"/>
                <c:pt idx="0">
                  <c:v>BENCHMARK </c:v>
                </c:pt>
                <c:pt idx="1">
                  <c:v>TESTER COMPANY</c:v>
                </c:pt>
              </c:strCache>
            </c:strRef>
          </c:cat>
          <c:val>
            <c:numRef>
              <c:f>Bioethanol!$D$19:$D$20</c:f>
              <c:numCache>
                <c:formatCode>0.00</c:formatCode>
                <c:ptCount val="2"/>
                <c:pt idx="0">
                  <c:v>779.32541238579608</c:v>
                </c:pt>
                <c:pt idx="1">
                  <c:v>0</c:v>
                </c:pt>
              </c:numCache>
            </c:numRef>
          </c:val>
          <c:extLst>
            <c:ext xmlns:c16="http://schemas.microsoft.com/office/drawing/2014/chart" uri="{C3380CC4-5D6E-409C-BE32-E72D297353CC}">
              <c16:uniqueId val="{00000000-FE46-4D11-BA22-BB2DDAB40DF3}"/>
            </c:ext>
          </c:extLst>
        </c:ser>
        <c:dLbls>
          <c:showLegendKey val="0"/>
          <c:showVal val="0"/>
          <c:showCatName val="0"/>
          <c:showSerName val="0"/>
          <c:showPercent val="0"/>
          <c:showBubbleSize val="0"/>
        </c:dLbls>
        <c:gapWidth val="219"/>
        <c:overlap val="-27"/>
        <c:axId val="527295088"/>
        <c:axId val="527299408"/>
      </c:barChart>
      <c:catAx>
        <c:axId val="52729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299408"/>
        <c:crosses val="autoZero"/>
        <c:auto val="1"/>
        <c:lblAlgn val="ctr"/>
        <c:lblOffset val="100"/>
        <c:noMultiLvlLbl val="0"/>
      </c:catAx>
      <c:valAx>
        <c:axId val="52729940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295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Bioethanol!$E$18</c:f>
              <c:strCache>
                <c:ptCount val="1"/>
                <c:pt idx="0">
                  <c:v>Production Volume </c:v>
                </c:pt>
              </c:strCache>
            </c:strRef>
          </c:tx>
          <c:spPr>
            <a:solidFill>
              <a:schemeClr val="accent6">
                <a:lumMod val="40000"/>
                <a:lumOff val="60000"/>
              </a:schemeClr>
            </a:solidFill>
            <a:ln>
              <a:noFill/>
            </a:ln>
            <a:effectLst/>
          </c:spPr>
          <c:invertIfNegative val="0"/>
          <c:cat>
            <c:strRef>
              <c:f>Bioethanol!$B$19:$B$20</c:f>
              <c:strCache>
                <c:ptCount val="2"/>
                <c:pt idx="0">
                  <c:v>BENCHMARK </c:v>
                </c:pt>
                <c:pt idx="1">
                  <c:v>TESTER COMPANY</c:v>
                </c:pt>
              </c:strCache>
            </c:strRef>
          </c:cat>
          <c:val>
            <c:numRef>
              <c:f>Bioethanol!$E$19:$E$20</c:f>
              <c:numCache>
                <c:formatCode>0.00</c:formatCode>
                <c:ptCount val="2"/>
                <c:pt idx="0">
                  <c:v>2606.6266283325249</c:v>
                </c:pt>
                <c:pt idx="1">
                  <c:v>0</c:v>
                </c:pt>
              </c:numCache>
            </c:numRef>
          </c:val>
          <c:extLst>
            <c:ext xmlns:c16="http://schemas.microsoft.com/office/drawing/2014/chart" uri="{C3380CC4-5D6E-409C-BE32-E72D297353CC}">
              <c16:uniqueId val="{00000000-3889-4EB7-A166-6E4BD5D8DF5D}"/>
            </c:ext>
          </c:extLst>
        </c:ser>
        <c:dLbls>
          <c:showLegendKey val="0"/>
          <c:showVal val="0"/>
          <c:showCatName val="0"/>
          <c:showSerName val="0"/>
          <c:showPercent val="0"/>
          <c:showBubbleSize val="0"/>
        </c:dLbls>
        <c:gapWidth val="219"/>
        <c:overlap val="-27"/>
        <c:axId val="673854880"/>
        <c:axId val="673852480"/>
      </c:barChart>
      <c:catAx>
        <c:axId val="673854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3852480"/>
        <c:crosses val="autoZero"/>
        <c:auto val="1"/>
        <c:lblAlgn val="ctr"/>
        <c:lblOffset val="100"/>
        <c:noMultiLvlLbl val="0"/>
      </c:catAx>
      <c:valAx>
        <c:axId val="6738524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3854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Bioethanol!$F$18</c:f>
              <c:strCache>
                <c:ptCount val="1"/>
                <c:pt idx="0">
                  <c:v>Profit</c:v>
                </c:pt>
              </c:strCache>
            </c:strRef>
          </c:tx>
          <c:spPr>
            <a:solidFill>
              <a:schemeClr val="accent6">
                <a:lumMod val="40000"/>
                <a:lumOff val="60000"/>
              </a:schemeClr>
            </a:solidFill>
            <a:ln>
              <a:noFill/>
            </a:ln>
            <a:effectLst/>
          </c:spPr>
          <c:invertIfNegative val="0"/>
          <c:cat>
            <c:strRef>
              <c:f>Bioethanol!$B$19:$B$20</c:f>
              <c:strCache>
                <c:ptCount val="2"/>
                <c:pt idx="0">
                  <c:v>BENCHMARK </c:v>
                </c:pt>
                <c:pt idx="1">
                  <c:v>TESTER COMPANY</c:v>
                </c:pt>
              </c:strCache>
            </c:strRef>
          </c:cat>
          <c:val>
            <c:numRef>
              <c:f>Bioethanol!$F$19:$F$20</c:f>
              <c:numCache>
                <c:formatCode>0.00</c:formatCode>
                <c:ptCount val="2"/>
                <c:pt idx="0">
                  <c:v>10.593215377644112</c:v>
                </c:pt>
                <c:pt idx="1">
                  <c:v>0</c:v>
                </c:pt>
              </c:numCache>
            </c:numRef>
          </c:val>
          <c:extLst>
            <c:ext xmlns:c16="http://schemas.microsoft.com/office/drawing/2014/chart" uri="{C3380CC4-5D6E-409C-BE32-E72D297353CC}">
              <c16:uniqueId val="{00000000-0252-415A-9FAA-81E12A25AF48}"/>
            </c:ext>
          </c:extLst>
        </c:ser>
        <c:dLbls>
          <c:showLegendKey val="0"/>
          <c:showVal val="0"/>
          <c:showCatName val="0"/>
          <c:showSerName val="0"/>
          <c:showPercent val="0"/>
          <c:showBubbleSize val="0"/>
        </c:dLbls>
        <c:gapWidth val="219"/>
        <c:overlap val="-27"/>
        <c:axId val="672252880"/>
        <c:axId val="672253360"/>
      </c:barChart>
      <c:catAx>
        <c:axId val="672252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2253360"/>
        <c:crosses val="autoZero"/>
        <c:auto val="1"/>
        <c:lblAlgn val="ctr"/>
        <c:lblOffset val="100"/>
        <c:noMultiLvlLbl val="0"/>
      </c:catAx>
      <c:valAx>
        <c:axId val="67225336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2252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Bioethanol!$G$18</c:f>
              <c:strCache>
                <c:ptCount val="1"/>
                <c:pt idx="0">
                  <c:v>Net profit</c:v>
                </c:pt>
              </c:strCache>
            </c:strRef>
          </c:tx>
          <c:spPr>
            <a:solidFill>
              <a:schemeClr val="accent6">
                <a:lumMod val="40000"/>
                <a:lumOff val="60000"/>
              </a:schemeClr>
            </a:solidFill>
            <a:ln>
              <a:noFill/>
            </a:ln>
            <a:effectLst/>
          </c:spPr>
          <c:invertIfNegative val="0"/>
          <c:cat>
            <c:strRef>
              <c:f>Bioethanol!$B$19:$B$20</c:f>
              <c:strCache>
                <c:ptCount val="2"/>
                <c:pt idx="0">
                  <c:v>BENCHMARK </c:v>
                </c:pt>
                <c:pt idx="1">
                  <c:v>TESTER COMPANY</c:v>
                </c:pt>
              </c:strCache>
            </c:strRef>
          </c:cat>
          <c:val>
            <c:numRef>
              <c:f>Bioethanol!$G$19:$G$20</c:f>
              <c:numCache>
                <c:formatCode>0.00</c:formatCode>
                <c:ptCount val="2"/>
                <c:pt idx="0">
                  <c:v>10.050932703462506</c:v>
                </c:pt>
                <c:pt idx="1">
                  <c:v>0</c:v>
                </c:pt>
              </c:numCache>
            </c:numRef>
          </c:val>
          <c:extLst>
            <c:ext xmlns:c16="http://schemas.microsoft.com/office/drawing/2014/chart" uri="{C3380CC4-5D6E-409C-BE32-E72D297353CC}">
              <c16:uniqueId val="{00000000-0E71-4692-8531-EEBDE5EBACB6}"/>
            </c:ext>
          </c:extLst>
        </c:ser>
        <c:dLbls>
          <c:showLegendKey val="0"/>
          <c:showVal val="0"/>
          <c:showCatName val="0"/>
          <c:showSerName val="0"/>
          <c:showPercent val="0"/>
          <c:showBubbleSize val="0"/>
        </c:dLbls>
        <c:gapWidth val="219"/>
        <c:overlap val="-27"/>
        <c:axId val="470505072"/>
        <c:axId val="470504112"/>
      </c:barChart>
      <c:catAx>
        <c:axId val="470505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04112"/>
        <c:crosses val="autoZero"/>
        <c:auto val="1"/>
        <c:lblAlgn val="ctr"/>
        <c:lblOffset val="100"/>
        <c:noMultiLvlLbl val="0"/>
      </c:catAx>
      <c:valAx>
        <c:axId val="47050411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05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Bioethanol!$H$18</c:f>
              <c:strCache>
                <c:ptCount val="1"/>
                <c:pt idx="0">
                  <c:v>Gender ratio</c:v>
                </c:pt>
              </c:strCache>
            </c:strRef>
          </c:tx>
          <c:spPr>
            <a:solidFill>
              <a:schemeClr val="accent6">
                <a:lumMod val="40000"/>
                <a:lumOff val="60000"/>
              </a:schemeClr>
            </a:solidFill>
            <a:ln>
              <a:noFill/>
            </a:ln>
            <a:effectLst/>
          </c:spPr>
          <c:invertIfNegative val="0"/>
          <c:cat>
            <c:strRef>
              <c:f>Bioethanol!$B$19:$B$20</c:f>
              <c:strCache>
                <c:ptCount val="2"/>
                <c:pt idx="0">
                  <c:v>BENCHMARK </c:v>
                </c:pt>
                <c:pt idx="1">
                  <c:v>TESTER COMPANY</c:v>
                </c:pt>
              </c:strCache>
            </c:strRef>
          </c:cat>
          <c:val>
            <c:numRef>
              <c:f>Bioethanol!$H$19:$H$20</c:f>
              <c:numCache>
                <c:formatCode>0.00</c:formatCode>
                <c:ptCount val="2"/>
                <c:pt idx="0">
                  <c:v>9.7552253914893399</c:v>
                </c:pt>
                <c:pt idx="1">
                  <c:v>0</c:v>
                </c:pt>
              </c:numCache>
            </c:numRef>
          </c:val>
          <c:extLst>
            <c:ext xmlns:c16="http://schemas.microsoft.com/office/drawing/2014/chart" uri="{C3380CC4-5D6E-409C-BE32-E72D297353CC}">
              <c16:uniqueId val="{00000000-1E28-44B3-A5BE-0A4B06958EC5}"/>
            </c:ext>
          </c:extLst>
        </c:ser>
        <c:dLbls>
          <c:showLegendKey val="0"/>
          <c:showVal val="0"/>
          <c:showCatName val="0"/>
          <c:showSerName val="0"/>
          <c:showPercent val="0"/>
          <c:showBubbleSize val="0"/>
        </c:dLbls>
        <c:gapWidth val="219"/>
        <c:overlap val="-27"/>
        <c:axId val="604915920"/>
        <c:axId val="604912560"/>
      </c:barChart>
      <c:catAx>
        <c:axId val="604915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4912560"/>
        <c:crosses val="autoZero"/>
        <c:auto val="1"/>
        <c:lblAlgn val="ctr"/>
        <c:lblOffset val="100"/>
        <c:noMultiLvlLbl val="0"/>
      </c:catAx>
      <c:valAx>
        <c:axId val="60491256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4915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Bioethanol!$I$18</c:f>
              <c:strCache>
                <c:ptCount val="1"/>
                <c:pt idx="0">
                  <c:v>In/out</c:v>
                </c:pt>
              </c:strCache>
            </c:strRef>
          </c:tx>
          <c:spPr>
            <a:solidFill>
              <a:schemeClr val="accent6">
                <a:lumMod val="40000"/>
                <a:lumOff val="60000"/>
              </a:schemeClr>
            </a:solidFill>
            <a:ln>
              <a:noFill/>
            </a:ln>
            <a:effectLst/>
          </c:spPr>
          <c:invertIfNegative val="0"/>
          <c:cat>
            <c:strRef>
              <c:f>Bioethanol!$B$19:$B$20</c:f>
              <c:strCache>
                <c:ptCount val="2"/>
                <c:pt idx="0">
                  <c:v>BENCHMARK </c:v>
                </c:pt>
                <c:pt idx="1">
                  <c:v>TESTER COMPANY</c:v>
                </c:pt>
              </c:strCache>
            </c:strRef>
          </c:cat>
          <c:val>
            <c:numRef>
              <c:f>Bioethanol!$I$19:$I$20</c:f>
              <c:numCache>
                <c:formatCode>0.00</c:formatCode>
                <c:ptCount val="2"/>
                <c:pt idx="0">
                  <c:v>0.32803587462565054</c:v>
                </c:pt>
                <c:pt idx="1">
                  <c:v>0</c:v>
                </c:pt>
              </c:numCache>
            </c:numRef>
          </c:val>
          <c:extLst>
            <c:ext xmlns:c16="http://schemas.microsoft.com/office/drawing/2014/chart" uri="{C3380CC4-5D6E-409C-BE32-E72D297353CC}">
              <c16:uniqueId val="{00000000-5AB3-46D1-A42C-B80EAE9C2CD8}"/>
            </c:ext>
          </c:extLst>
        </c:ser>
        <c:dLbls>
          <c:showLegendKey val="0"/>
          <c:showVal val="0"/>
          <c:showCatName val="0"/>
          <c:showSerName val="0"/>
          <c:showPercent val="0"/>
          <c:showBubbleSize val="0"/>
        </c:dLbls>
        <c:gapWidth val="219"/>
        <c:overlap val="-27"/>
        <c:axId val="1009168160"/>
        <c:axId val="1009165760"/>
      </c:barChart>
      <c:catAx>
        <c:axId val="100916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9165760"/>
        <c:crosses val="autoZero"/>
        <c:auto val="1"/>
        <c:lblAlgn val="ctr"/>
        <c:lblOffset val="100"/>
        <c:noMultiLvlLbl val="0"/>
      </c:catAx>
      <c:valAx>
        <c:axId val="100916576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9168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'Acetic Acid'!$C$18</c:f>
              <c:strCache>
                <c:ptCount val="1"/>
                <c:pt idx="0">
                  <c:v>Water cons.</c:v>
                </c:pt>
              </c:strCache>
            </c:strRef>
          </c:tx>
          <c:spPr>
            <a:solidFill>
              <a:schemeClr val="accent6">
                <a:lumMod val="40000"/>
                <a:lumOff val="60000"/>
              </a:schemeClr>
            </a:solidFill>
            <a:ln>
              <a:noFill/>
            </a:ln>
            <a:effectLst/>
          </c:spPr>
          <c:invertIfNegative val="0"/>
          <c:cat>
            <c:strRef>
              <c:f>'Acetic Acid'!$B$19:$B$20</c:f>
              <c:strCache>
                <c:ptCount val="2"/>
                <c:pt idx="0">
                  <c:v>BENCHMARK </c:v>
                </c:pt>
                <c:pt idx="1">
                  <c:v>TESTER COMPANY</c:v>
                </c:pt>
              </c:strCache>
            </c:strRef>
          </c:cat>
          <c:val>
            <c:numRef>
              <c:f>'Acetic Acid'!$C$19:$C$20</c:f>
              <c:numCache>
                <c:formatCode>0.00</c:formatCode>
                <c:ptCount val="2"/>
                <c:pt idx="0">
                  <c:v>1.1500000000000001</c:v>
                </c:pt>
                <c:pt idx="1">
                  <c:v>0</c:v>
                </c:pt>
              </c:numCache>
            </c:numRef>
          </c:val>
          <c:extLst>
            <c:ext xmlns:c16="http://schemas.microsoft.com/office/drawing/2014/chart" uri="{C3380CC4-5D6E-409C-BE32-E72D297353CC}">
              <c16:uniqueId val="{00000000-676F-41E7-B047-EF82432DEEED}"/>
            </c:ext>
          </c:extLst>
        </c:ser>
        <c:dLbls>
          <c:showLegendKey val="0"/>
          <c:showVal val="0"/>
          <c:showCatName val="0"/>
          <c:showSerName val="0"/>
          <c:showPercent val="0"/>
          <c:showBubbleSize val="0"/>
        </c:dLbls>
        <c:gapWidth val="219"/>
        <c:overlap val="-27"/>
        <c:axId val="673851520"/>
        <c:axId val="673853440"/>
      </c:barChart>
      <c:catAx>
        <c:axId val="673851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3853440"/>
        <c:crosses val="autoZero"/>
        <c:auto val="1"/>
        <c:lblAlgn val="ctr"/>
        <c:lblOffset val="100"/>
        <c:noMultiLvlLbl val="0"/>
      </c:catAx>
      <c:valAx>
        <c:axId val="67385344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3851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'Acetic Acid'!$D$18</c:f>
              <c:strCache>
                <c:ptCount val="1"/>
                <c:pt idx="0">
                  <c:v>Energy con.</c:v>
                </c:pt>
              </c:strCache>
            </c:strRef>
          </c:tx>
          <c:spPr>
            <a:solidFill>
              <a:schemeClr val="accent6">
                <a:lumMod val="40000"/>
                <a:lumOff val="60000"/>
              </a:schemeClr>
            </a:solidFill>
            <a:ln>
              <a:noFill/>
            </a:ln>
            <a:effectLst/>
          </c:spPr>
          <c:invertIfNegative val="0"/>
          <c:cat>
            <c:strRef>
              <c:f>'Acetic Acid'!$B$19:$B$20</c:f>
              <c:strCache>
                <c:ptCount val="2"/>
                <c:pt idx="0">
                  <c:v>BENCHMARK </c:v>
                </c:pt>
                <c:pt idx="1">
                  <c:v>TESTER COMPANY</c:v>
                </c:pt>
              </c:strCache>
            </c:strRef>
          </c:cat>
          <c:val>
            <c:numRef>
              <c:f>'Acetic Acid'!$D$19:$D$20</c:f>
              <c:numCache>
                <c:formatCode>0.00</c:formatCode>
                <c:ptCount val="2"/>
                <c:pt idx="0">
                  <c:v>1520</c:v>
                </c:pt>
                <c:pt idx="1">
                  <c:v>0</c:v>
                </c:pt>
              </c:numCache>
            </c:numRef>
          </c:val>
          <c:extLst>
            <c:ext xmlns:c16="http://schemas.microsoft.com/office/drawing/2014/chart" uri="{C3380CC4-5D6E-409C-BE32-E72D297353CC}">
              <c16:uniqueId val="{00000000-46FB-4A30-ACBC-57354B7091B4}"/>
            </c:ext>
          </c:extLst>
        </c:ser>
        <c:dLbls>
          <c:showLegendKey val="0"/>
          <c:showVal val="0"/>
          <c:showCatName val="0"/>
          <c:showSerName val="0"/>
          <c:showPercent val="0"/>
          <c:showBubbleSize val="0"/>
        </c:dLbls>
        <c:gapWidth val="219"/>
        <c:overlap val="-27"/>
        <c:axId val="972576576"/>
        <c:axId val="972575616"/>
      </c:barChart>
      <c:catAx>
        <c:axId val="972576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575616"/>
        <c:crosses val="autoZero"/>
        <c:auto val="1"/>
        <c:lblAlgn val="ctr"/>
        <c:lblOffset val="100"/>
        <c:noMultiLvlLbl val="0"/>
      </c:catAx>
      <c:valAx>
        <c:axId val="97257561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576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'Acetic Acid'!$E$18</c:f>
              <c:strCache>
                <c:ptCount val="1"/>
                <c:pt idx="0">
                  <c:v>Production Volume </c:v>
                </c:pt>
              </c:strCache>
            </c:strRef>
          </c:tx>
          <c:spPr>
            <a:solidFill>
              <a:schemeClr val="accent6">
                <a:lumMod val="40000"/>
                <a:lumOff val="60000"/>
              </a:schemeClr>
            </a:solidFill>
            <a:ln>
              <a:noFill/>
            </a:ln>
            <a:effectLst/>
          </c:spPr>
          <c:invertIfNegative val="0"/>
          <c:cat>
            <c:strRef>
              <c:f>'Acetic Acid'!$B$19:$B$20</c:f>
              <c:strCache>
                <c:ptCount val="2"/>
                <c:pt idx="0">
                  <c:v>BENCHMARK </c:v>
                </c:pt>
                <c:pt idx="1">
                  <c:v>TESTER COMPANY</c:v>
                </c:pt>
              </c:strCache>
            </c:strRef>
          </c:cat>
          <c:val>
            <c:numRef>
              <c:f>'Acetic Acid'!$E$19:$E$20</c:f>
              <c:numCache>
                <c:formatCode>0.00</c:formatCode>
                <c:ptCount val="2"/>
                <c:pt idx="0">
                  <c:v>800</c:v>
                </c:pt>
                <c:pt idx="1">
                  <c:v>0</c:v>
                </c:pt>
              </c:numCache>
            </c:numRef>
          </c:val>
          <c:extLst>
            <c:ext xmlns:c16="http://schemas.microsoft.com/office/drawing/2014/chart" uri="{C3380CC4-5D6E-409C-BE32-E72D297353CC}">
              <c16:uniqueId val="{00000000-FAA8-43D7-9795-ECEE47F5EADB}"/>
            </c:ext>
          </c:extLst>
        </c:ser>
        <c:dLbls>
          <c:showLegendKey val="0"/>
          <c:showVal val="0"/>
          <c:showCatName val="0"/>
          <c:showSerName val="0"/>
          <c:showPercent val="0"/>
          <c:showBubbleSize val="0"/>
        </c:dLbls>
        <c:gapWidth val="219"/>
        <c:overlap val="-27"/>
        <c:axId val="515724400"/>
        <c:axId val="515725840"/>
      </c:barChart>
      <c:catAx>
        <c:axId val="51572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725840"/>
        <c:crosses val="autoZero"/>
        <c:auto val="1"/>
        <c:lblAlgn val="ctr"/>
        <c:lblOffset val="100"/>
        <c:noMultiLvlLbl val="0"/>
      </c:catAx>
      <c:valAx>
        <c:axId val="51572584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724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'Acetic Acid'!$F$18</c:f>
              <c:strCache>
                <c:ptCount val="1"/>
                <c:pt idx="0">
                  <c:v>Profit</c:v>
                </c:pt>
              </c:strCache>
            </c:strRef>
          </c:tx>
          <c:spPr>
            <a:solidFill>
              <a:schemeClr val="accent6">
                <a:lumMod val="40000"/>
                <a:lumOff val="60000"/>
              </a:schemeClr>
            </a:solidFill>
            <a:ln>
              <a:noFill/>
            </a:ln>
            <a:effectLst/>
          </c:spPr>
          <c:invertIfNegative val="0"/>
          <c:cat>
            <c:strRef>
              <c:f>'Acetic Acid'!$B$19:$B$20</c:f>
              <c:strCache>
                <c:ptCount val="2"/>
                <c:pt idx="0">
                  <c:v>BENCHMARK </c:v>
                </c:pt>
                <c:pt idx="1">
                  <c:v>TESTER COMPANY</c:v>
                </c:pt>
              </c:strCache>
            </c:strRef>
          </c:cat>
          <c:val>
            <c:numRef>
              <c:f>'Acetic Acid'!$F$19:$F$20</c:f>
              <c:numCache>
                <c:formatCode>0.00</c:formatCode>
                <c:ptCount val="2"/>
                <c:pt idx="0">
                  <c:v>78</c:v>
                </c:pt>
                <c:pt idx="1">
                  <c:v>0</c:v>
                </c:pt>
              </c:numCache>
            </c:numRef>
          </c:val>
          <c:extLst>
            <c:ext xmlns:c16="http://schemas.microsoft.com/office/drawing/2014/chart" uri="{C3380CC4-5D6E-409C-BE32-E72D297353CC}">
              <c16:uniqueId val="{00000000-B4C3-41B7-9964-0CAFFCA5717C}"/>
            </c:ext>
          </c:extLst>
        </c:ser>
        <c:dLbls>
          <c:showLegendKey val="0"/>
          <c:showVal val="0"/>
          <c:showCatName val="0"/>
          <c:showSerName val="0"/>
          <c:showPercent val="0"/>
          <c:showBubbleSize val="0"/>
        </c:dLbls>
        <c:gapWidth val="219"/>
        <c:overlap val="-27"/>
        <c:axId val="1017948272"/>
        <c:axId val="1017948752"/>
      </c:barChart>
      <c:catAx>
        <c:axId val="101794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948752"/>
        <c:crosses val="autoZero"/>
        <c:auto val="1"/>
        <c:lblAlgn val="ctr"/>
        <c:lblOffset val="100"/>
        <c:noMultiLvlLbl val="0"/>
      </c:catAx>
      <c:valAx>
        <c:axId val="101794875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948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it-IT"/>
              <a:t>NET PROFIT</a:t>
            </a:r>
          </a:p>
        </c:rich>
      </c:tx>
      <c:overlay val="0"/>
      <c:spPr>
        <a:noFill/>
        <a:ln w="25400">
          <a:noFill/>
        </a:ln>
      </c:spPr>
    </c:title>
    <c:autoTitleDeleted val="0"/>
    <c:plotArea>
      <c:layout>
        <c:manualLayout>
          <c:layoutTarget val="inner"/>
          <c:xMode val="edge"/>
          <c:yMode val="edge"/>
          <c:x val="6.8832488575507639E-2"/>
          <c:y val="0.15742784380305605"/>
          <c:w val="0.917311612770494"/>
          <c:h val="0.74410752242557121"/>
        </c:manualLayout>
      </c:layout>
      <c:barChart>
        <c:barDir val="col"/>
        <c:grouping val="clustered"/>
        <c:varyColors val="0"/>
        <c:ser>
          <c:idx val="0"/>
          <c:order val="0"/>
          <c:tx>
            <c:strRef>
              <c:f>PLA!$G$18</c:f>
              <c:strCache>
                <c:ptCount val="1"/>
                <c:pt idx="0">
                  <c:v>Net profit</c:v>
                </c:pt>
              </c:strCache>
            </c:strRef>
          </c:tx>
          <c:spPr>
            <a:solidFill>
              <a:schemeClr val="accent6">
                <a:lumMod val="60000"/>
                <a:lumOff val="40000"/>
              </a:schemeClr>
            </a:solidFill>
            <a:ln>
              <a:noFill/>
            </a:ln>
            <a:effectLst/>
          </c:spPr>
          <c:invertIfNegative val="0"/>
          <c:dPt>
            <c:idx val="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0-3D74-427D-B14A-A030DB238FAB}"/>
              </c:ext>
            </c:extLst>
          </c:dPt>
          <c:cat>
            <c:strRef>
              <c:f>PLA!$B$19:$B$20</c:f>
              <c:strCache>
                <c:ptCount val="2"/>
                <c:pt idx="0">
                  <c:v>BENCHMARK </c:v>
                </c:pt>
                <c:pt idx="1">
                  <c:v>TESTER COMPANY</c:v>
                </c:pt>
              </c:strCache>
            </c:strRef>
          </c:cat>
          <c:val>
            <c:numRef>
              <c:f>PLA!$G$19:$G$20</c:f>
              <c:numCache>
                <c:formatCode>0.00</c:formatCode>
                <c:ptCount val="2"/>
                <c:pt idx="0">
                  <c:v>7.2534231009987753</c:v>
                </c:pt>
                <c:pt idx="1">
                  <c:v>0</c:v>
                </c:pt>
              </c:numCache>
            </c:numRef>
          </c:val>
          <c:extLst>
            <c:ext xmlns:c16="http://schemas.microsoft.com/office/drawing/2014/chart" uri="{C3380CC4-5D6E-409C-BE32-E72D297353CC}">
              <c16:uniqueId val="{00000001-3D74-427D-B14A-A030DB238FAB}"/>
            </c:ext>
          </c:extLst>
        </c:ser>
        <c:dLbls>
          <c:showLegendKey val="0"/>
          <c:showVal val="0"/>
          <c:showCatName val="0"/>
          <c:showSerName val="0"/>
          <c:showPercent val="0"/>
          <c:showBubbleSize val="0"/>
        </c:dLbls>
        <c:gapWidth val="219"/>
        <c:overlap val="-27"/>
        <c:axId val="581692656"/>
        <c:axId val="1"/>
      </c:barChart>
      <c:catAx>
        <c:axId val="581692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58169265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dk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'Acetic Acid'!$G$18</c:f>
              <c:strCache>
                <c:ptCount val="1"/>
                <c:pt idx="0">
                  <c:v>Net profit</c:v>
                </c:pt>
              </c:strCache>
            </c:strRef>
          </c:tx>
          <c:spPr>
            <a:solidFill>
              <a:schemeClr val="accent6">
                <a:lumMod val="40000"/>
                <a:lumOff val="60000"/>
              </a:schemeClr>
            </a:solidFill>
            <a:ln>
              <a:noFill/>
            </a:ln>
            <a:effectLst/>
          </c:spPr>
          <c:invertIfNegative val="0"/>
          <c:cat>
            <c:strRef>
              <c:f>'Acetic Acid'!$B$19:$B$20</c:f>
              <c:strCache>
                <c:ptCount val="2"/>
                <c:pt idx="0">
                  <c:v>BENCHMARK </c:v>
                </c:pt>
                <c:pt idx="1">
                  <c:v>TESTER COMPANY</c:v>
                </c:pt>
              </c:strCache>
            </c:strRef>
          </c:cat>
          <c:val>
            <c:numRef>
              <c:f>'Acetic Acid'!$G$19:$G$20</c:f>
              <c:numCache>
                <c:formatCode>0.00</c:formatCode>
                <c:ptCount val="2"/>
                <c:pt idx="0">
                  <c:v>53.249999999999993</c:v>
                </c:pt>
                <c:pt idx="1">
                  <c:v>0</c:v>
                </c:pt>
              </c:numCache>
            </c:numRef>
          </c:val>
          <c:extLst>
            <c:ext xmlns:c16="http://schemas.microsoft.com/office/drawing/2014/chart" uri="{C3380CC4-5D6E-409C-BE32-E72D297353CC}">
              <c16:uniqueId val="{00000000-7115-44C4-8BCD-8D00D62EB661}"/>
            </c:ext>
          </c:extLst>
        </c:ser>
        <c:dLbls>
          <c:showLegendKey val="0"/>
          <c:showVal val="0"/>
          <c:showCatName val="0"/>
          <c:showSerName val="0"/>
          <c:showPercent val="0"/>
          <c:showBubbleSize val="0"/>
        </c:dLbls>
        <c:gapWidth val="219"/>
        <c:overlap val="-27"/>
        <c:axId val="676471584"/>
        <c:axId val="676471104"/>
      </c:barChart>
      <c:catAx>
        <c:axId val="676471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6471104"/>
        <c:crosses val="autoZero"/>
        <c:auto val="1"/>
        <c:lblAlgn val="ctr"/>
        <c:lblOffset val="100"/>
        <c:noMultiLvlLbl val="0"/>
      </c:catAx>
      <c:valAx>
        <c:axId val="6764711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6471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'Acetic Acid'!$H$18</c:f>
              <c:strCache>
                <c:ptCount val="1"/>
                <c:pt idx="0">
                  <c:v>Gender ratio</c:v>
                </c:pt>
              </c:strCache>
            </c:strRef>
          </c:tx>
          <c:spPr>
            <a:solidFill>
              <a:schemeClr val="accent6">
                <a:lumMod val="40000"/>
                <a:lumOff val="60000"/>
              </a:schemeClr>
            </a:solidFill>
            <a:ln>
              <a:noFill/>
            </a:ln>
            <a:effectLst/>
          </c:spPr>
          <c:invertIfNegative val="0"/>
          <c:cat>
            <c:strRef>
              <c:f>'Acetic Acid'!$B$19:$B$20</c:f>
              <c:strCache>
                <c:ptCount val="2"/>
                <c:pt idx="0">
                  <c:v>BENCHMARK </c:v>
                </c:pt>
                <c:pt idx="1">
                  <c:v>TESTER COMPANY</c:v>
                </c:pt>
              </c:strCache>
            </c:strRef>
          </c:cat>
          <c:val>
            <c:numRef>
              <c:f>'Acetic Acid'!$H$19:$H$20</c:f>
              <c:numCache>
                <c:formatCode>0.00</c:formatCode>
                <c:ptCount val="2"/>
                <c:pt idx="0">
                  <c:v>11.1</c:v>
                </c:pt>
                <c:pt idx="1">
                  <c:v>0</c:v>
                </c:pt>
              </c:numCache>
            </c:numRef>
          </c:val>
          <c:extLst>
            <c:ext xmlns:c16="http://schemas.microsoft.com/office/drawing/2014/chart" uri="{C3380CC4-5D6E-409C-BE32-E72D297353CC}">
              <c16:uniqueId val="{00000000-5515-4C08-A4B1-3675F0CE7C17}"/>
            </c:ext>
          </c:extLst>
        </c:ser>
        <c:dLbls>
          <c:showLegendKey val="0"/>
          <c:showVal val="0"/>
          <c:showCatName val="0"/>
          <c:showSerName val="0"/>
          <c:showPercent val="0"/>
          <c:showBubbleSize val="0"/>
        </c:dLbls>
        <c:gapWidth val="219"/>
        <c:overlap val="-27"/>
        <c:axId val="530731776"/>
        <c:axId val="530732736"/>
      </c:barChart>
      <c:catAx>
        <c:axId val="530731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0732736"/>
        <c:crosses val="autoZero"/>
        <c:auto val="1"/>
        <c:lblAlgn val="ctr"/>
        <c:lblOffset val="100"/>
        <c:noMultiLvlLbl val="0"/>
      </c:catAx>
      <c:valAx>
        <c:axId val="5307327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07317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it-IT"/>
              <a:t>RATIO INPUT/OUTPUT</a:t>
            </a:r>
          </a:p>
        </c:rich>
      </c:tx>
      <c:overlay val="0"/>
      <c:spPr>
        <a:noFill/>
        <a:ln w="25400">
          <a:noFill/>
        </a:ln>
      </c:spPr>
    </c:title>
    <c:autoTitleDeleted val="0"/>
    <c:plotArea>
      <c:layout/>
      <c:barChart>
        <c:barDir val="col"/>
        <c:grouping val="clustered"/>
        <c:varyColors val="0"/>
        <c:ser>
          <c:idx val="0"/>
          <c:order val="0"/>
          <c:tx>
            <c:strRef>
              <c:f>PLA!$I$18</c:f>
              <c:strCache>
                <c:ptCount val="1"/>
                <c:pt idx="0">
                  <c:v>In/out</c:v>
                </c:pt>
              </c:strCache>
            </c:strRef>
          </c:tx>
          <c:spPr>
            <a:solidFill>
              <a:schemeClr val="accent6">
                <a:lumMod val="60000"/>
                <a:lumOff val="40000"/>
              </a:schemeClr>
            </a:solidFill>
            <a:ln>
              <a:noFill/>
            </a:ln>
            <a:effectLst/>
          </c:spPr>
          <c:invertIfNegative val="0"/>
          <c:dPt>
            <c:idx val="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0-49CC-4AC6-9A6D-5C3BC20C5A84}"/>
              </c:ext>
            </c:extLst>
          </c:dPt>
          <c:cat>
            <c:strRef>
              <c:f>PLA!$B$19:$B$20</c:f>
              <c:strCache>
                <c:ptCount val="2"/>
                <c:pt idx="0">
                  <c:v>BENCHMARK </c:v>
                </c:pt>
                <c:pt idx="1">
                  <c:v>TESTER COMPANY</c:v>
                </c:pt>
              </c:strCache>
            </c:strRef>
          </c:cat>
          <c:val>
            <c:numRef>
              <c:f>PLA!$I$19:$I$20</c:f>
              <c:numCache>
                <c:formatCode>0.00</c:formatCode>
                <c:ptCount val="2"/>
                <c:pt idx="0">
                  <c:v>0.40947926418788105</c:v>
                </c:pt>
                <c:pt idx="1">
                  <c:v>0</c:v>
                </c:pt>
              </c:numCache>
            </c:numRef>
          </c:val>
          <c:extLst>
            <c:ext xmlns:c16="http://schemas.microsoft.com/office/drawing/2014/chart" uri="{C3380CC4-5D6E-409C-BE32-E72D297353CC}">
              <c16:uniqueId val="{00000001-49CC-4AC6-9A6D-5C3BC20C5A84}"/>
            </c:ext>
          </c:extLst>
        </c:ser>
        <c:dLbls>
          <c:showLegendKey val="0"/>
          <c:showVal val="0"/>
          <c:showCatName val="0"/>
          <c:showSerName val="0"/>
          <c:showPercent val="0"/>
          <c:showBubbleSize val="0"/>
        </c:dLbls>
        <c:gapWidth val="219"/>
        <c:overlap val="-27"/>
        <c:axId val="581689776"/>
        <c:axId val="1"/>
      </c:barChart>
      <c:catAx>
        <c:axId val="58168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58168977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dk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GENDER RATIO</a:t>
            </a:r>
          </a:p>
        </c:rich>
      </c:tx>
      <c:overlay val="0"/>
      <c:spPr>
        <a:noFill/>
        <a:ln w="25400">
          <a:noFill/>
        </a:ln>
      </c:spPr>
    </c:title>
    <c:autoTitleDeleted val="0"/>
    <c:plotArea>
      <c:layout/>
      <c:barChart>
        <c:barDir val="col"/>
        <c:grouping val="clustered"/>
        <c:varyColors val="0"/>
        <c:ser>
          <c:idx val="0"/>
          <c:order val="0"/>
          <c:tx>
            <c:strRef>
              <c:f>PLA!$H$18</c:f>
              <c:strCache>
                <c:ptCount val="1"/>
                <c:pt idx="0">
                  <c:v>Gender ratio</c:v>
                </c:pt>
              </c:strCache>
            </c:strRef>
          </c:tx>
          <c:spPr>
            <a:solidFill>
              <a:schemeClr val="accent6">
                <a:lumMod val="60000"/>
                <a:lumOff val="40000"/>
              </a:schemeClr>
            </a:solidFill>
            <a:ln>
              <a:noFill/>
            </a:ln>
            <a:effectLst/>
          </c:spPr>
          <c:invertIfNegative val="0"/>
          <c:cat>
            <c:strRef>
              <c:f>PLA!$B$19:$B$20</c:f>
              <c:strCache>
                <c:ptCount val="2"/>
                <c:pt idx="0">
                  <c:v>BENCHMARK </c:v>
                </c:pt>
                <c:pt idx="1">
                  <c:v>TESTER COMPANY</c:v>
                </c:pt>
              </c:strCache>
            </c:strRef>
          </c:cat>
          <c:val>
            <c:numRef>
              <c:f>PLA!$H$19:$H$20</c:f>
              <c:numCache>
                <c:formatCode>0.00</c:formatCode>
                <c:ptCount val="2"/>
                <c:pt idx="0">
                  <c:v>9.7552253914893399</c:v>
                </c:pt>
                <c:pt idx="1">
                  <c:v>0</c:v>
                </c:pt>
              </c:numCache>
            </c:numRef>
          </c:val>
          <c:extLst>
            <c:ext xmlns:c16="http://schemas.microsoft.com/office/drawing/2014/chart" uri="{C3380CC4-5D6E-409C-BE32-E72D297353CC}">
              <c16:uniqueId val="{00000000-17C2-423B-B598-816A479C621A}"/>
            </c:ext>
          </c:extLst>
        </c:ser>
        <c:dLbls>
          <c:showLegendKey val="0"/>
          <c:showVal val="0"/>
          <c:showCatName val="0"/>
          <c:showSerName val="0"/>
          <c:showPercent val="0"/>
          <c:showBubbleSize val="0"/>
        </c:dLbls>
        <c:gapWidth val="219"/>
        <c:overlap val="-27"/>
        <c:axId val="581679216"/>
        <c:axId val="1"/>
      </c:barChart>
      <c:catAx>
        <c:axId val="581679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581679216"/>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WATER CONSUMPTION</a:t>
            </a:r>
          </a:p>
        </c:rich>
      </c:tx>
      <c:overlay val="0"/>
      <c:spPr>
        <a:noFill/>
        <a:ln w="25400">
          <a:noFill/>
        </a:ln>
      </c:spPr>
    </c:title>
    <c:autoTitleDeleted val="0"/>
    <c:plotArea>
      <c:layout>
        <c:manualLayout>
          <c:layoutTarget val="inner"/>
          <c:xMode val="edge"/>
          <c:yMode val="edge"/>
          <c:x val="0.13181714785651794"/>
          <c:y val="0.17634259259259263"/>
          <c:w val="0.84596062992125987"/>
          <c:h val="0.72088764946048411"/>
        </c:manualLayout>
      </c:layout>
      <c:barChart>
        <c:barDir val="col"/>
        <c:grouping val="clustered"/>
        <c:varyColors val="0"/>
        <c:ser>
          <c:idx val="0"/>
          <c:order val="0"/>
          <c:tx>
            <c:strRef>
              <c:f>'Lactic acid'!$C$15</c:f>
              <c:strCache>
                <c:ptCount val="1"/>
                <c:pt idx="0">
                  <c:v>Water cons.</c:v>
                </c:pt>
              </c:strCache>
            </c:strRef>
          </c:tx>
          <c:spPr>
            <a:solidFill>
              <a:schemeClr val="accent6">
                <a:lumMod val="60000"/>
                <a:lumOff val="40000"/>
              </a:schemeClr>
            </a:solidFill>
            <a:ln>
              <a:noFill/>
            </a:ln>
            <a:effectLst/>
          </c:spPr>
          <c:invertIfNegative val="0"/>
          <c:cat>
            <c:strRef>
              <c:f>'Lactic acid'!$B$16:$B$17</c:f>
              <c:strCache>
                <c:ptCount val="2"/>
                <c:pt idx="0">
                  <c:v>BENCHMARK </c:v>
                </c:pt>
                <c:pt idx="1">
                  <c:v>TESTER COMPANY</c:v>
                </c:pt>
              </c:strCache>
            </c:strRef>
          </c:cat>
          <c:val>
            <c:numRef>
              <c:f>'Lactic acid'!$C$16:$C$17</c:f>
              <c:numCache>
                <c:formatCode>0.00</c:formatCode>
                <c:ptCount val="2"/>
                <c:pt idx="0">
                  <c:v>1032.01</c:v>
                </c:pt>
                <c:pt idx="1">
                  <c:v>0</c:v>
                </c:pt>
              </c:numCache>
            </c:numRef>
          </c:val>
          <c:extLst>
            <c:ext xmlns:c16="http://schemas.microsoft.com/office/drawing/2014/chart" uri="{C3380CC4-5D6E-409C-BE32-E72D297353CC}">
              <c16:uniqueId val="{00000000-CF62-4296-959D-AF76040B493A}"/>
            </c:ext>
          </c:extLst>
        </c:ser>
        <c:dLbls>
          <c:showLegendKey val="0"/>
          <c:showVal val="0"/>
          <c:showCatName val="0"/>
          <c:showSerName val="0"/>
          <c:showPercent val="0"/>
          <c:showBubbleSize val="0"/>
        </c:dLbls>
        <c:gapWidth val="219"/>
        <c:overlap val="-27"/>
        <c:axId val="578553840"/>
        <c:axId val="1"/>
      </c:barChart>
      <c:catAx>
        <c:axId val="57855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578553840"/>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it-IT"/>
              <a:t>ENERGY CONSUMPTION .</a:t>
            </a:r>
          </a:p>
        </c:rich>
      </c:tx>
      <c:overlay val="0"/>
      <c:spPr>
        <a:noFill/>
        <a:ln w="25400">
          <a:noFill/>
        </a:ln>
      </c:spPr>
    </c:title>
    <c:autoTitleDeleted val="0"/>
    <c:plotArea>
      <c:layout/>
      <c:barChart>
        <c:barDir val="col"/>
        <c:grouping val="clustered"/>
        <c:varyColors val="0"/>
        <c:ser>
          <c:idx val="0"/>
          <c:order val="0"/>
          <c:tx>
            <c:strRef>
              <c:f>'Lactic acid'!$D$15</c:f>
              <c:strCache>
                <c:ptCount val="1"/>
                <c:pt idx="0">
                  <c:v>Energy con.</c:v>
                </c:pt>
              </c:strCache>
            </c:strRef>
          </c:tx>
          <c:spPr>
            <a:solidFill>
              <a:schemeClr val="accent6">
                <a:lumMod val="60000"/>
                <a:lumOff val="40000"/>
              </a:schemeClr>
            </a:solidFill>
            <a:ln>
              <a:noFill/>
            </a:ln>
            <a:effectLst/>
          </c:spPr>
          <c:invertIfNegative val="0"/>
          <c:cat>
            <c:strRef>
              <c:f>'Lactic acid'!$B$16:$B$17</c:f>
              <c:strCache>
                <c:ptCount val="2"/>
                <c:pt idx="0">
                  <c:v>BENCHMARK </c:v>
                </c:pt>
                <c:pt idx="1">
                  <c:v>TESTER COMPANY</c:v>
                </c:pt>
              </c:strCache>
            </c:strRef>
          </c:cat>
          <c:val>
            <c:numRef>
              <c:f>'Lactic acid'!$D$16:$D$17</c:f>
              <c:numCache>
                <c:formatCode>0.00</c:formatCode>
                <c:ptCount val="2"/>
                <c:pt idx="0">
                  <c:v>4690.1499999999996</c:v>
                </c:pt>
                <c:pt idx="1">
                  <c:v>0</c:v>
                </c:pt>
              </c:numCache>
            </c:numRef>
          </c:val>
          <c:extLst>
            <c:ext xmlns:c16="http://schemas.microsoft.com/office/drawing/2014/chart" uri="{C3380CC4-5D6E-409C-BE32-E72D297353CC}">
              <c16:uniqueId val="{00000000-42ED-4737-A497-E206027AC412}"/>
            </c:ext>
          </c:extLst>
        </c:ser>
        <c:dLbls>
          <c:showLegendKey val="0"/>
          <c:showVal val="0"/>
          <c:showCatName val="0"/>
          <c:showSerName val="0"/>
          <c:showPercent val="0"/>
          <c:showBubbleSize val="0"/>
        </c:dLbls>
        <c:gapWidth val="219"/>
        <c:overlap val="-27"/>
        <c:axId val="578542320"/>
        <c:axId val="1"/>
      </c:barChart>
      <c:catAx>
        <c:axId val="57854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Calibri"/>
                <a:ea typeface="Calibri"/>
                <a:cs typeface="Calibri"/>
              </a:defRPr>
            </a:pPr>
            <a:endParaRPr lang="en-US"/>
          </a:p>
        </c:txPr>
        <c:crossAx val="578542320"/>
        <c:crosses val="autoZero"/>
        <c:crossBetween val="between"/>
      </c:valAx>
      <c:spPr>
        <a:noFill/>
        <a:ln w="25400">
          <a:noFill/>
        </a:ln>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image" Target="../media/image2.png"/><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6.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27.xml"/><Relationship Id="rId7" Type="http://schemas.openxmlformats.org/officeDocument/2006/relationships/chart" Target="../charts/chart31.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7.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4.xml"/><Relationship Id="rId7" Type="http://schemas.openxmlformats.org/officeDocument/2006/relationships/chart" Target="../charts/chart38.xml"/><Relationship Id="rId2" Type="http://schemas.openxmlformats.org/officeDocument/2006/relationships/chart" Target="../charts/chart33.xml"/><Relationship Id="rId1" Type="http://schemas.openxmlformats.org/officeDocument/2006/relationships/chart" Target="../charts/chart32.xml"/><Relationship Id="rId6" Type="http://schemas.openxmlformats.org/officeDocument/2006/relationships/chart" Target="../charts/chart37.xml"/><Relationship Id="rId5" Type="http://schemas.openxmlformats.org/officeDocument/2006/relationships/chart" Target="../charts/chart36.xml"/><Relationship Id="rId4" Type="http://schemas.openxmlformats.org/officeDocument/2006/relationships/chart" Target="../charts/chart35.xml"/></Relationships>
</file>

<file path=xl/drawings/_rels/drawing8.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41.xml"/><Relationship Id="rId7" Type="http://schemas.openxmlformats.org/officeDocument/2006/relationships/chart" Target="../charts/chart45.xml"/><Relationship Id="rId2" Type="http://schemas.openxmlformats.org/officeDocument/2006/relationships/chart" Target="../charts/chart40.xml"/><Relationship Id="rId1" Type="http://schemas.openxmlformats.org/officeDocument/2006/relationships/chart" Target="../charts/chart39.xml"/><Relationship Id="rId6" Type="http://schemas.openxmlformats.org/officeDocument/2006/relationships/chart" Target="../charts/chart44.xml"/><Relationship Id="rId5" Type="http://schemas.openxmlformats.org/officeDocument/2006/relationships/chart" Target="../charts/chart43.xml"/><Relationship Id="rId4" Type="http://schemas.openxmlformats.org/officeDocument/2006/relationships/chart" Target="../charts/chart4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48.xml"/><Relationship Id="rId7" Type="http://schemas.openxmlformats.org/officeDocument/2006/relationships/image" Target="../media/image2.png"/><Relationship Id="rId2" Type="http://schemas.openxmlformats.org/officeDocument/2006/relationships/chart" Target="../charts/chart47.xml"/><Relationship Id="rId1" Type="http://schemas.openxmlformats.org/officeDocument/2006/relationships/chart" Target="../charts/chart46.xml"/><Relationship Id="rId6" Type="http://schemas.openxmlformats.org/officeDocument/2006/relationships/chart" Target="../charts/chart51.xml"/><Relationship Id="rId5" Type="http://schemas.openxmlformats.org/officeDocument/2006/relationships/chart" Target="../charts/chart50.xml"/><Relationship Id="rId4" Type="http://schemas.openxmlformats.org/officeDocument/2006/relationships/chart" Target="../charts/chart49.xml"/></Relationships>
</file>

<file path=xl/drawings/drawing1.xml><?xml version="1.0" encoding="utf-8"?>
<xdr:wsDr xmlns:xdr="http://schemas.openxmlformats.org/drawingml/2006/spreadsheetDrawing" xmlns:a="http://schemas.openxmlformats.org/drawingml/2006/main">
  <xdr:twoCellAnchor>
    <xdr:from>
      <xdr:col>1</xdr:col>
      <xdr:colOff>50800</xdr:colOff>
      <xdr:row>2</xdr:row>
      <xdr:rowOff>50800</xdr:rowOff>
    </xdr:from>
    <xdr:to>
      <xdr:col>18</xdr:col>
      <xdr:colOff>371317</xdr:colOff>
      <xdr:row>64</xdr:row>
      <xdr:rowOff>0</xdr:rowOff>
    </xdr:to>
    <xdr:sp macro="" textlink="">
      <xdr:nvSpPr>
        <xdr:cNvPr id="2" name="CasellaDiTesto 1">
          <a:extLst>
            <a:ext uri="{FF2B5EF4-FFF2-40B4-BE49-F238E27FC236}">
              <a16:creationId xmlns:a16="http://schemas.microsoft.com/office/drawing/2014/main" id="{37AD31BC-4756-CBC1-6DB8-226768697D94}"/>
            </a:ext>
          </a:extLst>
        </xdr:cNvPr>
        <xdr:cNvSpPr txBox="1"/>
      </xdr:nvSpPr>
      <xdr:spPr>
        <a:xfrm>
          <a:off x="733188" y="391994"/>
          <a:ext cx="11966812" cy="10526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it-IT" sz="1600" b="1">
            <a:solidFill>
              <a:srgbClr val="FF0000"/>
            </a:solidFill>
          </a:endParaRPr>
        </a:p>
        <a:p>
          <a:pPr algn="l"/>
          <a:endParaRPr lang="it-IT" sz="1600" b="1">
            <a:solidFill>
              <a:srgbClr val="FF0000"/>
            </a:solidFill>
          </a:endParaRPr>
        </a:p>
        <a:p>
          <a:pPr algn="l"/>
          <a:r>
            <a:rPr lang="it-IT" sz="1600" b="1">
              <a:solidFill>
                <a:srgbClr val="FF0000"/>
              </a:solidFill>
            </a:rPr>
            <a:t>SAT INSTRUCTIONS</a:t>
          </a:r>
        </a:p>
        <a:p>
          <a:pPr algn="l"/>
          <a:r>
            <a:rPr lang="it-IT" sz="1400" b="1"/>
            <a:t>WHAT IS SAT?</a:t>
          </a:r>
        </a:p>
        <a:p>
          <a:pPr marL="0" marR="0" lvl="0" indent="0" algn="l" defTabSz="914400" eaLnBrk="1" fontAlgn="auto" latinLnBrk="0" hangingPunct="1">
            <a:lnSpc>
              <a:spcPct val="100000"/>
            </a:lnSpc>
            <a:spcBef>
              <a:spcPts val="0"/>
            </a:spcBef>
            <a:spcAft>
              <a:spcPts val="0"/>
            </a:spcAft>
            <a:buClrTx/>
            <a:buSzTx/>
            <a:buFontTx/>
            <a:buNone/>
            <a:tabLst/>
            <a:defRPr/>
          </a:pPr>
          <a:r>
            <a:rPr lang="en-GB" sz="1400">
              <a:solidFill>
                <a:schemeClr val="dk1"/>
              </a:solidFill>
              <a:effectLst/>
              <a:latin typeface="+mn-lt"/>
              <a:ea typeface="+mn-ea"/>
              <a:cs typeface="+mn-cs"/>
            </a:rPr>
            <a:t>The sustainability assessment tool developed in the context of the </a:t>
          </a:r>
          <a:r>
            <a:rPr lang="en-GB" sz="1400" b="1">
              <a:solidFill>
                <a:schemeClr val="dk1"/>
              </a:solidFill>
              <a:effectLst/>
              <a:latin typeface="+mn-lt"/>
              <a:ea typeface="+mn-ea"/>
              <a:cs typeface="+mn-cs"/>
            </a:rPr>
            <a:t>INNOBIOVC </a:t>
          </a:r>
          <a:r>
            <a:rPr lang="en-GB" sz="1400">
              <a:solidFill>
                <a:schemeClr val="dk1"/>
              </a:solidFill>
              <a:effectLst/>
              <a:latin typeface="+mn-lt"/>
              <a:ea typeface="+mn-ea"/>
              <a:cs typeface="+mn-cs"/>
            </a:rPr>
            <a:t>project is an excel matrix, in which the “value chain tester” who want to exploit its 3 dimensions of sustainability (environmental, economic, social) insert required data and compares its value chain to a “benchmark one”. The developed tool will allow not only to compare the new value chain to an already developed and stable one but also to identify “hotspots” to be improved, to increase value chain sustainability.</a:t>
          </a:r>
          <a:endParaRPr lang="it-IT" sz="1400">
            <a:solidFill>
              <a:schemeClr val="dk1"/>
            </a:solidFill>
            <a:effectLst/>
            <a:latin typeface="+mn-lt"/>
            <a:ea typeface="+mn-ea"/>
            <a:cs typeface="+mn-cs"/>
          </a:endParaRPr>
        </a:p>
        <a:p>
          <a:pPr algn="l"/>
          <a:endParaRPr lang="it-IT" sz="1400" b="1"/>
        </a:p>
        <a:p>
          <a:pPr algn="l"/>
          <a:r>
            <a:rPr lang="it-IT" sz="1400" b="1"/>
            <a:t>HOT TO USE IT?</a:t>
          </a:r>
        </a:p>
        <a:p>
          <a:pPr algn="l"/>
          <a:r>
            <a:rPr lang="en-GB" sz="1400">
              <a:solidFill>
                <a:schemeClr val="dk1"/>
              </a:solidFill>
              <a:effectLst/>
              <a:latin typeface="+mn-lt"/>
              <a:ea typeface="+mn-ea"/>
              <a:cs typeface="+mn-cs"/>
            </a:rPr>
            <a:t>The SAT is based on a methodology named Multi Criteria Decision Making Analysis (MCDMA). MCDMA </a:t>
          </a:r>
          <a:r>
            <a:rPr lang="en-US" sz="1400">
              <a:solidFill>
                <a:schemeClr val="dk1"/>
              </a:solidFill>
              <a:effectLst/>
              <a:latin typeface="+mn-lt"/>
              <a:ea typeface="+mn-ea"/>
              <a:cs typeface="+mn-cs"/>
            </a:rPr>
            <a:t>is an evaluative approach which</a:t>
          </a:r>
          <a:r>
            <a:rPr lang="en-US" sz="1400" baseline="0">
              <a:solidFill>
                <a:schemeClr val="dk1"/>
              </a:solidFill>
              <a:effectLst/>
              <a:latin typeface="+mn-lt"/>
              <a:ea typeface="+mn-ea"/>
              <a:cs typeface="+mn-cs"/>
            </a:rPr>
            <a:t> </a:t>
          </a:r>
          <a:r>
            <a:rPr lang="en-US" sz="1400">
              <a:solidFill>
                <a:schemeClr val="dk1"/>
              </a:solidFill>
              <a:effectLst/>
              <a:latin typeface="+mn-lt"/>
              <a:ea typeface="+mn-ea"/>
              <a:cs typeface="+mn-cs"/>
            </a:rPr>
            <a:t>offers a structured framework for assessing multiple options.</a:t>
          </a:r>
          <a:r>
            <a:rPr lang="en-US" sz="1400" baseline="0">
              <a:solidFill>
                <a:schemeClr val="dk1"/>
              </a:solidFill>
              <a:effectLst/>
              <a:latin typeface="+mn-lt"/>
              <a:ea typeface="+mn-ea"/>
              <a:cs typeface="+mn-cs"/>
            </a:rPr>
            <a:t> Through MCDMA, the SAT allows to dtermine which value chain is more sustainable, compraring the tested one to a "benchmark" value chain. </a:t>
          </a:r>
          <a:r>
            <a:rPr lang="en-US" sz="1400">
              <a:solidFill>
                <a:schemeClr val="dk1"/>
              </a:solidFill>
              <a:effectLst/>
              <a:latin typeface="+mn-lt"/>
              <a:ea typeface="+mn-ea"/>
              <a:cs typeface="+mn-cs"/>
            </a:rPr>
            <a:t>The MCDMA is based on two elements: options and criteria. Options are compared or ranked based on criteria, which represent the parameters used to measure the options’ performance.</a:t>
          </a:r>
        </a:p>
        <a:p>
          <a:pPr algn="l"/>
          <a:r>
            <a:rPr lang="en-US" sz="1400">
              <a:solidFill>
                <a:schemeClr val="dk1"/>
              </a:solidFill>
              <a:effectLst/>
              <a:latin typeface="+mn-lt"/>
              <a:ea typeface="+mn-ea"/>
              <a:cs typeface="+mn-cs"/>
            </a:rPr>
            <a:t>SAT</a:t>
          </a:r>
          <a:r>
            <a:rPr lang="en-US" sz="1400" baseline="0">
              <a:solidFill>
                <a:schemeClr val="dk1"/>
              </a:solidFill>
              <a:effectLst/>
              <a:latin typeface="+mn-lt"/>
              <a:ea typeface="+mn-ea"/>
              <a:cs typeface="+mn-cs"/>
            </a:rPr>
            <a:t> criteria are:</a:t>
          </a:r>
        </a:p>
        <a:p>
          <a:pPr algn="l"/>
          <a:r>
            <a:rPr lang="en-US" sz="1400" baseline="0">
              <a:solidFill>
                <a:schemeClr val="dk1"/>
              </a:solidFill>
              <a:effectLst/>
              <a:latin typeface="+mn-lt"/>
              <a:ea typeface="+mn-ea"/>
              <a:cs typeface="+mn-cs"/>
            </a:rPr>
            <a:t>- Water consumption m3/t of final product*</a:t>
          </a:r>
        </a:p>
        <a:p>
          <a:pPr algn="l"/>
          <a:r>
            <a:rPr lang="en-US" sz="1400" baseline="0">
              <a:solidFill>
                <a:schemeClr val="dk1"/>
              </a:solidFill>
              <a:effectLst/>
              <a:latin typeface="+mn-lt"/>
              <a:ea typeface="+mn-ea"/>
              <a:cs typeface="+mn-cs"/>
            </a:rPr>
            <a:t>- Energy consumption  Mj/t of final product*</a:t>
          </a:r>
        </a:p>
        <a:p>
          <a:pPr algn="l"/>
          <a:r>
            <a:rPr lang="en-US" sz="1400" baseline="0">
              <a:solidFill>
                <a:schemeClr val="dk1"/>
              </a:solidFill>
              <a:effectLst/>
              <a:latin typeface="+mn-lt"/>
              <a:ea typeface="+mn-ea"/>
              <a:cs typeface="+mn-cs"/>
            </a:rPr>
            <a:t>- Production volume t/y</a:t>
          </a:r>
        </a:p>
        <a:p>
          <a:pPr marL="0" marR="0" lvl="0" indent="0" algn="l" defTabSz="914400" eaLnBrk="1" fontAlgn="auto" latinLnBrk="0" hangingPunct="1">
            <a:lnSpc>
              <a:spcPct val="100000"/>
            </a:lnSpc>
            <a:spcBef>
              <a:spcPts val="0"/>
            </a:spcBef>
            <a:spcAft>
              <a:spcPts val="0"/>
            </a:spcAft>
            <a:buClrTx/>
            <a:buSzTx/>
            <a:buFontTx/>
            <a:buNone/>
            <a:tabLst/>
            <a:defRPr/>
          </a:pPr>
          <a:r>
            <a:rPr lang="en-US" sz="1400" baseline="0">
              <a:solidFill>
                <a:schemeClr val="dk1"/>
              </a:solidFill>
              <a:effectLst/>
              <a:latin typeface="+mn-lt"/>
              <a:ea typeface="+mn-ea"/>
              <a:cs typeface="+mn-cs"/>
            </a:rPr>
            <a:t>- Profit </a:t>
          </a:r>
          <a:r>
            <a:rPr lang="it-IT" sz="1400" b="0" i="0">
              <a:solidFill>
                <a:schemeClr val="dk1"/>
              </a:solidFill>
              <a:effectLst/>
              <a:latin typeface="+mn-lt"/>
              <a:ea typeface="+mn-ea"/>
              <a:cs typeface="+mn-cs"/>
            </a:rPr>
            <a:t>€/t </a:t>
          </a:r>
          <a:r>
            <a:rPr lang="en-US" sz="1400" baseline="0">
              <a:solidFill>
                <a:schemeClr val="dk1"/>
              </a:solidFill>
              <a:effectLst/>
              <a:latin typeface="+mn-lt"/>
              <a:ea typeface="+mn-ea"/>
              <a:cs typeface="+mn-cs"/>
            </a:rPr>
            <a:t>of final product</a:t>
          </a:r>
        </a:p>
        <a:p>
          <a:pPr marL="0" marR="0" lvl="0" indent="0" algn="l" defTabSz="914400" eaLnBrk="1" fontAlgn="auto" latinLnBrk="0" hangingPunct="1">
            <a:lnSpc>
              <a:spcPct val="100000"/>
            </a:lnSpc>
            <a:spcBef>
              <a:spcPts val="0"/>
            </a:spcBef>
            <a:spcAft>
              <a:spcPts val="0"/>
            </a:spcAft>
            <a:buClrTx/>
            <a:buSzTx/>
            <a:buFontTx/>
            <a:buNone/>
            <a:tabLst/>
            <a:defRPr/>
          </a:pPr>
          <a:r>
            <a:rPr lang="en-US" sz="1400" baseline="0">
              <a:solidFill>
                <a:schemeClr val="dk1"/>
              </a:solidFill>
              <a:effectLst/>
              <a:latin typeface="+mn-lt"/>
              <a:ea typeface="+mn-ea"/>
              <a:cs typeface="+mn-cs"/>
            </a:rPr>
            <a:t>- Net profit </a:t>
          </a:r>
          <a:r>
            <a:rPr lang="it-IT" sz="1400" b="0" i="0">
              <a:solidFill>
                <a:schemeClr val="dk1"/>
              </a:solidFill>
              <a:effectLst/>
              <a:latin typeface="+mn-lt"/>
              <a:ea typeface="+mn-ea"/>
              <a:cs typeface="+mn-cs"/>
            </a:rPr>
            <a:t>€/t </a:t>
          </a:r>
          <a:r>
            <a:rPr lang="en-US" sz="1400" baseline="0">
              <a:solidFill>
                <a:schemeClr val="dk1"/>
              </a:solidFill>
              <a:effectLst/>
              <a:latin typeface="+mn-lt"/>
              <a:ea typeface="+mn-ea"/>
              <a:cs typeface="+mn-cs"/>
            </a:rPr>
            <a:t>of final product</a:t>
          </a:r>
        </a:p>
        <a:p>
          <a:pPr algn="l"/>
          <a:r>
            <a:rPr lang="en-US" sz="1400" baseline="0">
              <a:solidFill>
                <a:schemeClr val="dk1"/>
              </a:solidFill>
              <a:effectLst/>
              <a:latin typeface="+mn-lt"/>
              <a:ea typeface="+mn-ea"/>
              <a:cs typeface="+mn-cs"/>
            </a:rPr>
            <a:t>- Gender ratio</a:t>
          </a:r>
        </a:p>
        <a:p>
          <a:pPr algn="l"/>
          <a:r>
            <a:rPr lang="en-US" sz="1400" baseline="0">
              <a:solidFill>
                <a:schemeClr val="dk1"/>
              </a:solidFill>
              <a:effectLst/>
              <a:latin typeface="+mn-lt"/>
              <a:ea typeface="+mn-ea"/>
              <a:cs typeface="+mn-cs"/>
            </a:rPr>
            <a:t>- Ration Input (starting feedstock)/output (amount of final product from the starting feedstock) </a:t>
          </a:r>
        </a:p>
        <a:p>
          <a:pPr algn="l"/>
          <a:br>
            <a:rPr lang="en-US" sz="1400" baseline="0">
              <a:solidFill>
                <a:schemeClr val="dk1"/>
              </a:solidFill>
              <a:effectLst/>
              <a:latin typeface="+mn-lt"/>
              <a:ea typeface="+mn-ea"/>
              <a:cs typeface="+mn-cs"/>
            </a:rPr>
          </a:br>
          <a:r>
            <a:rPr lang="en-US" sz="1200" i="1" baseline="0">
              <a:solidFill>
                <a:schemeClr val="bg2">
                  <a:lumMod val="50000"/>
                </a:schemeClr>
              </a:solidFill>
              <a:effectLst/>
              <a:latin typeface="+mn-lt"/>
              <a:ea typeface="+mn-ea"/>
              <a:cs typeface="+mn-cs"/>
            </a:rPr>
            <a:t>*Based on the benchmark, the measurement unit of these criteria may vary. If this happens, the correct measurement unit to be used is specified in the specific sheet</a:t>
          </a:r>
          <a:br>
            <a:rPr lang="en-US" sz="1400" baseline="0">
              <a:solidFill>
                <a:schemeClr val="dk1"/>
              </a:solidFill>
              <a:effectLst/>
              <a:latin typeface="+mn-lt"/>
              <a:ea typeface="+mn-ea"/>
              <a:cs typeface="+mn-cs"/>
            </a:rPr>
          </a:br>
          <a:endParaRPr lang="en-US" sz="1400" baseline="0">
            <a:solidFill>
              <a:schemeClr val="dk1"/>
            </a:solidFill>
            <a:effectLst/>
            <a:latin typeface="+mn-lt"/>
            <a:ea typeface="+mn-ea"/>
            <a:cs typeface="+mn-cs"/>
          </a:endParaRPr>
        </a:p>
        <a:p>
          <a:pPr algn="l"/>
          <a:r>
            <a:rPr lang="en-US" sz="1400">
              <a:solidFill>
                <a:schemeClr val="dk1"/>
              </a:solidFill>
              <a:effectLst/>
              <a:latin typeface="+mn-lt"/>
              <a:ea typeface="+mn-ea"/>
              <a:cs typeface="+mn-cs"/>
            </a:rPr>
            <a:t>Weights are assigned to each criterion to reflect their relative importance</a:t>
          </a:r>
          <a:r>
            <a:rPr lang="en-US" sz="1400" baseline="0">
              <a:solidFill>
                <a:schemeClr val="dk1"/>
              </a:solidFill>
              <a:effectLst/>
              <a:latin typeface="+mn-lt"/>
              <a:ea typeface="+mn-ea"/>
              <a:cs typeface="+mn-cs"/>
            </a:rPr>
            <a:t> through the AHP methodologhy, based on surveys. </a:t>
          </a:r>
          <a:r>
            <a:rPr lang="en-US" sz="1400">
              <a:solidFill>
                <a:schemeClr val="dk1"/>
              </a:solidFill>
              <a:effectLst/>
              <a:latin typeface="+mn-lt"/>
              <a:ea typeface="+mn-ea"/>
              <a:cs typeface="+mn-cs"/>
            </a:rPr>
            <a:t>Each option (the benchmark and the tested value chain) is evaluated against the criteria using appropriate assessment methods or tools. The evaluation results for each alternative are combined into an overall value (performance value), considering the assigned weights for the criteria. Finally, the performance values are used to rank the value chains.</a:t>
          </a:r>
          <a:r>
            <a:rPr lang="en-US" sz="1400" baseline="0">
              <a:solidFill>
                <a:schemeClr val="dk1"/>
              </a:solidFill>
              <a:effectLst/>
              <a:latin typeface="+mn-lt"/>
              <a:ea typeface="+mn-ea"/>
              <a:cs typeface="+mn-cs"/>
            </a:rPr>
            <a:t> </a:t>
          </a:r>
        </a:p>
        <a:p>
          <a:pPr algn="l"/>
          <a:endParaRPr lang="it-IT" sz="1100"/>
        </a:p>
        <a:p>
          <a:pPr algn="l"/>
          <a:r>
            <a:rPr lang="it-IT" sz="1400"/>
            <a:t>Tester</a:t>
          </a:r>
          <a:r>
            <a:rPr lang="it-IT" sz="1400" baseline="0"/>
            <a:t> of the value chains first select the correct sheet based on the final product of their value chain. Then they insert their own datas </a:t>
          </a:r>
          <a:r>
            <a:rPr lang="it-IT" sz="1400" b="1" u="sng" baseline="0"/>
            <a:t>ONLY IN TABLE 1</a:t>
          </a:r>
          <a:r>
            <a:rPr lang="it-IT" sz="1400" baseline="0"/>
            <a:t>, following the measurement unit listed in the "SAT criteria"section of the instructions. The SAT then will automatically make calculations and show in each sustainability category which value chain is  more sustainable and eventually where the tested value chain has  yet to  improve.</a:t>
          </a:r>
        </a:p>
        <a:p>
          <a:pPr algn="l"/>
          <a:endParaRPr lang="it-IT" sz="1400" baseline="0"/>
        </a:p>
        <a:p>
          <a:pPr algn="l"/>
          <a:r>
            <a:rPr lang="it-IT" sz="1400" b="1" baseline="0"/>
            <a:t>HOW TO READ RESULTS?</a:t>
          </a:r>
        </a:p>
        <a:p>
          <a:pPr algn="l"/>
          <a:r>
            <a:rPr lang="it-IT" sz="1400" b="0"/>
            <a:t>The</a:t>
          </a:r>
          <a:r>
            <a:rPr lang="it-IT" sz="1400" b="0" baseline="0"/>
            <a:t> goal of using the SAT is understanding if your bio based value chain is sustainable compared to a benchmark already present and estabilished on the market. The final results are not to be considered absolute results, because they depend on the benchmarks employed in the analysis. Different benchmark may give different final scores. Anyway, SAT can give you an idea of the sustainiabilty of your value chain and where it neets to be improved. The analysis automatically shows you 7 graphs, one for each indicator categories, this is useful to determine hotspots. Hotspots are sustainability categories is which tested value chain data is far from the benchmark one.</a:t>
          </a:r>
        </a:p>
        <a:p>
          <a:pPr algn="l"/>
          <a:endParaRPr lang="it-IT" sz="1400" b="0" baseline="0"/>
        </a:p>
        <a:p>
          <a:pPr algn="r"/>
          <a:r>
            <a:rPr lang="en-US" sz="1100">
              <a:solidFill>
                <a:schemeClr val="bg2">
                  <a:lumMod val="75000"/>
                </a:schemeClr>
              </a:solidFill>
              <a:effectLst/>
              <a:latin typeface="+mn-lt"/>
              <a:ea typeface="+mn-ea"/>
              <a:cs typeface="+mn-cs"/>
            </a:rPr>
            <a:t>This project is co-funded by the European Union through the Interreg Alpine Space programme</a:t>
          </a:r>
          <a:endParaRPr lang="it-IT" sz="1400" b="0">
            <a:solidFill>
              <a:schemeClr val="bg2">
                <a:lumMod val="75000"/>
              </a:schemeClr>
            </a:solidFill>
          </a:endParaRPr>
        </a:p>
      </xdr:txBody>
    </xdr:sp>
    <xdr:clientData/>
  </xdr:twoCellAnchor>
  <xdr:twoCellAnchor editAs="oneCell">
    <xdr:from>
      <xdr:col>13</xdr:col>
      <xdr:colOff>182880</xdr:colOff>
      <xdr:row>2</xdr:row>
      <xdr:rowOff>99060</xdr:rowOff>
    </xdr:from>
    <xdr:to>
      <xdr:col>18</xdr:col>
      <xdr:colOff>342900</xdr:colOff>
      <xdr:row>12</xdr:row>
      <xdr:rowOff>15240</xdr:rowOff>
    </xdr:to>
    <xdr:pic>
      <xdr:nvPicPr>
        <xdr:cNvPr id="1449221" name="Picture 2" descr="INNOBIOVC - Alpine Space Programme">
          <a:extLst>
            <a:ext uri="{FF2B5EF4-FFF2-40B4-BE49-F238E27FC236}">
              <a16:creationId xmlns:a16="http://schemas.microsoft.com/office/drawing/2014/main" id="{73EFE573-16C9-EDAB-9EFF-968C847904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8620" y="434340"/>
          <a:ext cx="3169920" cy="1592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xdr:colOff>
      <xdr:row>24</xdr:row>
      <xdr:rowOff>0</xdr:rowOff>
    </xdr:from>
    <xdr:to>
      <xdr:col>3</xdr:col>
      <xdr:colOff>1379220</xdr:colOff>
      <xdr:row>42</xdr:row>
      <xdr:rowOff>38100</xdr:rowOff>
    </xdr:to>
    <xdr:graphicFrame macro="">
      <xdr:nvGraphicFramePr>
        <xdr:cNvPr id="4347913" name="Grafico 1">
          <a:extLst>
            <a:ext uri="{FF2B5EF4-FFF2-40B4-BE49-F238E27FC236}">
              <a16:creationId xmlns:a16="http://schemas.microsoft.com/office/drawing/2014/main" id="{8DD2C794-86B9-5B45-5FA7-D432EED8F1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1813560</xdr:colOff>
      <xdr:row>24</xdr:row>
      <xdr:rowOff>22860</xdr:rowOff>
    </xdr:from>
    <xdr:to>
      <xdr:col>8</xdr:col>
      <xdr:colOff>571500</xdr:colOff>
      <xdr:row>42</xdr:row>
      <xdr:rowOff>60960</xdr:rowOff>
    </xdr:to>
    <xdr:graphicFrame macro="">
      <xdr:nvGraphicFramePr>
        <xdr:cNvPr id="4347914" name="Grafico 2">
          <a:extLst>
            <a:ext uri="{FF2B5EF4-FFF2-40B4-BE49-F238E27FC236}">
              <a16:creationId xmlns:a16="http://schemas.microsoft.com/office/drawing/2014/main" id="{7072EA5C-7DE7-CFC5-CC0E-F22F5547F7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1143000</xdr:colOff>
      <xdr:row>24</xdr:row>
      <xdr:rowOff>38100</xdr:rowOff>
    </xdr:from>
    <xdr:to>
      <xdr:col>12</xdr:col>
      <xdr:colOff>190500</xdr:colOff>
      <xdr:row>42</xdr:row>
      <xdr:rowOff>76200</xdr:rowOff>
    </xdr:to>
    <xdr:graphicFrame macro="">
      <xdr:nvGraphicFramePr>
        <xdr:cNvPr id="4347915" name="Grafico 3">
          <a:extLst>
            <a:ext uri="{FF2B5EF4-FFF2-40B4-BE49-F238E27FC236}">
              <a16:creationId xmlns:a16="http://schemas.microsoft.com/office/drawing/2014/main" id="{97A01588-F2EA-CADB-3173-236B6F245A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99060</xdr:colOff>
      <xdr:row>44</xdr:row>
      <xdr:rowOff>129540</xdr:rowOff>
    </xdr:from>
    <xdr:to>
      <xdr:col>3</xdr:col>
      <xdr:colOff>1463040</xdr:colOff>
      <xdr:row>63</xdr:row>
      <xdr:rowOff>0</xdr:rowOff>
    </xdr:to>
    <xdr:graphicFrame macro="">
      <xdr:nvGraphicFramePr>
        <xdr:cNvPr id="4347916" name="Grafico 4">
          <a:extLst>
            <a:ext uri="{FF2B5EF4-FFF2-40B4-BE49-F238E27FC236}">
              <a16:creationId xmlns:a16="http://schemas.microsoft.com/office/drawing/2014/main" id="{EFDFE09C-05BE-63A2-1AFC-95ED94E45B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1813560</xdr:colOff>
      <xdr:row>44</xdr:row>
      <xdr:rowOff>167640</xdr:rowOff>
    </xdr:from>
    <xdr:to>
      <xdr:col>8</xdr:col>
      <xdr:colOff>571500</xdr:colOff>
      <xdr:row>63</xdr:row>
      <xdr:rowOff>22860</xdr:rowOff>
    </xdr:to>
    <xdr:graphicFrame macro="">
      <xdr:nvGraphicFramePr>
        <xdr:cNvPr id="4347917" name="Grafico 5">
          <a:extLst>
            <a:ext uri="{FF2B5EF4-FFF2-40B4-BE49-F238E27FC236}">
              <a16:creationId xmlns:a16="http://schemas.microsoft.com/office/drawing/2014/main" id="{779BD802-052B-1CA8-5888-CA6D30151F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22860</xdr:colOff>
      <xdr:row>64</xdr:row>
      <xdr:rowOff>0</xdr:rowOff>
    </xdr:from>
    <xdr:to>
      <xdr:col>3</xdr:col>
      <xdr:colOff>1379220</xdr:colOff>
      <xdr:row>82</xdr:row>
      <xdr:rowOff>91440</xdr:rowOff>
    </xdr:to>
    <xdr:graphicFrame macro="">
      <xdr:nvGraphicFramePr>
        <xdr:cNvPr id="4347918" name="Grafico 7">
          <a:extLst>
            <a:ext uri="{FF2B5EF4-FFF2-40B4-BE49-F238E27FC236}">
              <a16:creationId xmlns:a16="http://schemas.microsoft.com/office/drawing/2014/main" id="{917AFFC6-E255-D84A-F653-5B3CB4756F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20159</xdr:colOff>
      <xdr:row>2</xdr:row>
      <xdr:rowOff>173808</xdr:rowOff>
    </xdr:from>
    <xdr:to>
      <xdr:col>2</xdr:col>
      <xdr:colOff>12544</xdr:colOff>
      <xdr:row>2</xdr:row>
      <xdr:rowOff>556824</xdr:rowOff>
    </xdr:to>
    <xdr:sp macro="" textlink="">
      <xdr:nvSpPr>
        <xdr:cNvPr id="2" name="CasellaDiTesto 1">
          <a:extLst>
            <a:ext uri="{FF2B5EF4-FFF2-40B4-BE49-F238E27FC236}">
              <a16:creationId xmlns:a16="http://schemas.microsoft.com/office/drawing/2014/main" id="{6C129131-E2E6-F786-3E43-15B31CF747FE}"/>
            </a:ext>
          </a:extLst>
        </xdr:cNvPr>
        <xdr:cNvSpPr txBox="1"/>
      </xdr:nvSpPr>
      <xdr:spPr>
        <a:xfrm>
          <a:off x="886984" y="503968"/>
          <a:ext cx="4092222" cy="383016"/>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2000">
              <a:solidFill>
                <a:schemeClr val="tx1"/>
              </a:solidFill>
            </a:rPr>
            <a:t>TABLE 1</a:t>
          </a:r>
        </a:p>
      </xdr:txBody>
    </xdr:sp>
    <xdr:clientData/>
  </xdr:twoCellAnchor>
  <xdr:twoCellAnchor editAs="oneCell">
    <xdr:from>
      <xdr:col>3</xdr:col>
      <xdr:colOff>1356360</xdr:colOff>
      <xdr:row>85</xdr:row>
      <xdr:rowOff>129540</xdr:rowOff>
    </xdr:from>
    <xdr:to>
      <xdr:col>6</xdr:col>
      <xdr:colOff>1280160</xdr:colOff>
      <xdr:row>95</xdr:row>
      <xdr:rowOff>22860</xdr:rowOff>
    </xdr:to>
    <xdr:pic>
      <xdr:nvPicPr>
        <xdr:cNvPr id="4347920" name="Immagine 4">
          <a:extLst>
            <a:ext uri="{FF2B5EF4-FFF2-40B4-BE49-F238E27FC236}">
              <a16:creationId xmlns:a16="http://schemas.microsoft.com/office/drawing/2014/main" id="{F4BD7BC3-7CBF-4308-9B38-906053CC19EF}"/>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261860" y="17122140"/>
          <a:ext cx="4770120" cy="1813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1188720</xdr:colOff>
      <xdr:row>44</xdr:row>
      <xdr:rowOff>152400</xdr:rowOff>
    </xdr:from>
    <xdr:to>
      <xdr:col>12</xdr:col>
      <xdr:colOff>281940</xdr:colOff>
      <xdr:row>63</xdr:row>
      <xdr:rowOff>15240</xdr:rowOff>
    </xdr:to>
    <xdr:graphicFrame macro="">
      <xdr:nvGraphicFramePr>
        <xdr:cNvPr id="4347921" name="Grafico 2">
          <a:extLst>
            <a:ext uri="{FF2B5EF4-FFF2-40B4-BE49-F238E27FC236}">
              <a16:creationId xmlns:a16="http://schemas.microsoft.com/office/drawing/2014/main" id="{DDB19A08-1330-AF60-8876-60C730B67E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20159</xdr:colOff>
      <xdr:row>1</xdr:row>
      <xdr:rowOff>166187</xdr:rowOff>
    </xdr:from>
    <xdr:to>
      <xdr:col>1</xdr:col>
      <xdr:colOff>7620</xdr:colOff>
      <xdr:row>2</xdr:row>
      <xdr:rowOff>44266</xdr:rowOff>
    </xdr:to>
    <xdr:sp macro="" textlink="">
      <xdr:nvSpPr>
        <xdr:cNvPr id="3" name="CasellaDiTesto 2">
          <a:extLst>
            <a:ext uri="{FF2B5EF4-FFF2-40B4-BE49-F238E27FC236}">
              <a16:creationId xmlns:a16="http://schemas.microsoft.com/office/drawing/2014/main" id="{FCA3FFE5-4318-973C-BAE2-72FE9EAAA5B7}"/>
            </a:ext>
          </a:extLst>
        </xdr:cNvPr>
        <xdr:cNvSpPr txBox="1"/>
      </xdr:nvSpPr>
      <xdr:spPr>
        <a:xfrm>
          <a:off x="20159" y="333827"/>
          <a:ext cx="597061" cy="45719"/>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2000">
              <a:solidFill>
                <a:schemeClr val="tx1"/>
              </a:solidFill>
            </a:rPr>
            <a:t>TABLE 1</a:t>
          </a:r>
        </a:p>
      </xdr:txBody>
    </xdr:sp>
    <xdr:clientData/>
  </xdr:twoCellAnchor>
  <xdr:twoCellAnchor>
    <xdr:from>
      <xdr:col>6</xdr:col>
      <xdr:colOff>20159</xdr:colOff>
      <xdr:row>3</xdr:row>
      <xdr:rowOff>173808</xdr:rowOff>
    </xdr:from>
    <xdr:to>
      <xdr:col>7</xdr:col>
      <xdr:colOff>12544</xdr:colOff>
      <xdr:row>3</xdr:row>
      <xdr:rowOff>556824</xdr:rowOff>
    </xdr:to>
    <xdr:sp macro="" textlink="">
      <xdr:nvSpPr>
        <xdr:cNvPr id="4" name="CasellaDiTesto 3">
          <a:extLst>
            <a:ext uri="{FF2B5EF4-FFF2-40B4-BE49-F238E27FC236}">
              <a16:creationId xmlns:a16="http://schemas.microsoft.com/office/drawing/2014/main" id="{C0B91FED-649A-FDAA-D334-1B34491BE4CC}"/>
            </a:ext>
          </a:extLst>
        </xdr:cNvPr>
        <xdr:cNvSpPr txBox="1"/>
      </xdr:nvSpPr>
      <xdr:spPr>
        <a:xfrm>
          <a:off x="805019" y="509088"/>
          <a:ext cx="3421385" cy="383016"/>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2000">
              <a:solidFill>
                <a:schemeClr val="tx1"/>
              </a:solidFill>
            </a:rPr>
            <a:t>TABLE 1</a:t>
          </a:r>
        </a:p>
      </xdr:txBody>
    </xdr:sp>
    <xdr:clientData/>
  </xdr:twoCellAnchor>
  <xdr:twoCellAnchor editAs="oneCell">
    <xdr:from>
      <xdr:col>8</xdr:col>
      <xdr:colOff>15240</xdr:colOff>
      <xdr:row>84</xdr:row>
      <xdr:rowOff>22860</xdr:rowOff>
    </xdr:from>
    <xdr:to>
      <xdr:col>11</xdr:col>
      <xdr:colOff>472440</xdr:colOff>
      <xdr:row>91</xdr:row>
      <xdr:rowOff>30480</xdr:rowOff>
    </xdr:to>
    <xdr:pic>
      <xdr:nvPicPr>
        <xdr:cNvPr id="3338607" name="Immagine 4">
          <a:extLst>
            <a:ext uri="{FF2B5EF4-FFF2-40B4-BE49-F238E27FC236}">
              <a16:creationId xmlns:a16="http://schemas.microsoft.com/office/drawing/2014/main" id="{886172C0-D1DD-2354-E65C-851F19E46B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73740" y="16619220"/>
          <a:ext cx="4785360" cy="1668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403860</xdr:colOff>
      <xdr:row>26</xdr:row>
      <xdr:rowOff>60960</xdr:rowOff>
    </xdr:from>
    <xdr:to>
      <xdr:col>4</xdr:col>
      <xdr:colOff>922020</xdr:colOff>
      <xdr:row>46</xdr:row>
      <xdr:rowOff>45720</xdr:rowOff>
    </xdr:to>
    <xdr:graphicFrame macro="">
      <xdr:nvGraphicFramePr>
        <xdr:cNvPr id="3338608" name="Grafico 4">
          <a:extLst>
            <a:ext uri="{FF2B5EF4-FFF2-40B4-BE49-F238E27FC236}">
              <a16:creationId xmlns:a16="http://schemas.microsoft.com/office/drawing/2014/main" id="{DAD22D99-BEC0-A12A-11E4-D6FB7ABC79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579120</xdr:colOff>
      <xdr:row>26</xdr:row>
      <xdr:rowOff>38100</xdr:rowOff>
    </xdr:from>
    <xdr:to>
      <xdr:col>10</xdr:col>
      <xdr:colOff>1021080</xdr:colOff>
      <xdr:row>46</xdr:row>
      <xdr:rowOff>45720</xdr:rowOff>
    </xdr:to>
    <xdr:graphicFrame macro="">
      <xdr:nvGraphicFramePr>
        <xdr:cNvPr id="3338609" name="Grafico 5">
          <a:extLst>
            <a:ext uri="{FF2B5EF4-FFF2-40B4-BE49-F238E27FC236}">
              <a16:creationId xmlns:a16="http://schemas.microsoft.com/office/drawing/2014/main" id="{0894F239-F958-3A68-B695-D2D55239D6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1836420</xdr:colOff>
      <xdr:row>26</xdr:row>
      <xdr:rowOff>15240</xdr:rowOff>
    </xdr:from>
    <xdr:to>
      <xdr:col>16</xdr:col>
      <xdr:colOff>541020</xdr:colOff>
      <xdr:row>46</xdr:row>
      <xdr:rowOff>53340</xdr:rowOff>
    </xdr:to>
    <xdr:graphicFrame macro="">
      <xdr:nvGraphicFramePr>
        <xdr:cNvPr id="3338610" name="Grafico 6">
          <a:extLst>
            <a:ext uri="{FF2B5EF4-FFF2-40B4-BE49-F238E27FC236}">
              <a16:creationId xmlns:a16="http://schemas.microsoft.com/office/drawing/2014/main" id="{4F572AB3-2A61-E97D-7017-572E4F41ED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350520</xdr:colOff>
      <xdr:row>52</xdr:row>
      <xdr:rowOff>144780</xdr:rowOff>
    </xdr:from>
    <xdr:to>
      <xdr:col>4</xdr:col>
      <xdr:colOff>1013460</xdr:colOff>
      <xdr:row>71</xdr:row>
      <xdr:rowOff>53340</xdr:rowOff>
    </xdr:to>
    <xdr:graphicFrame macro="">
      <xdr:nvGraphicFramePr>
        <xdr:cNvPr id="3338611" name="Grafico 7">
          <a:extLst>
            <a:ext uri="{FF2B5EF4-FFF2-40B4-BE49-F238E27FC236}">
              <a16:creationId xmlns:a16="http://schemas.microsoft.com/office/drawing/2014/main" id="{809B85A5-20F8-8334-C745-BD7CC04B16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525780</xdr:colOff>
      <xdr:row>52</xdr:row>
      <xdr:rowOff>137160</xdr:rowOff>
    </xdr:from>
    <xdr:to>
      <xdr:col>10</xdr:col>
      <xdr:colOff>1089660</xdr:colOff>
      <xdr:row>71</xdr:row>
      <xdr:rowOff>91440</xdr:rowOff>
    </xdr:to>
    <xdr:graphicFrame macro="">
      <xdr:nvGraphicFramePr>
        <xdr:cNvPr id="3338612" name="Grafico 8">
          <a:extLst>
            <a:ext uri="{FF2B5EF4-FFF2-40B4-BE49-F238E27FC236}">
              <a16:creationId xmlns:a16="http://schemas.microsoft.com/office/drawing/2014/main" id="{9293DEA6-0640-84B8-219F-7965FB4A54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1813560</xdr:colOff>
      <xdr:row>52</xdr:row>
      <xdr:rowOff>129540</xdr:rowOff>
    </xdr:from>
    <xdr:to>
      <xdr:col>17</xdr:col>
      <xdr:colOff>0</xdr:colOff>
      <xdr:row>71</xdr:row>
      <xdr:rowOff>114300</xdr:rowOff>
    </xdr:to>
    <xdr:graphicFrame macro="">
      <xdr:nvGraphicFramePr>
        <xdr:cNvPr id="3338613" name="Grafico 9">
          <a:extLst>
            <a:ext uri="{FF2B5EF4-FFF2-40B4-BE49-F238E27FC236}">
              <a16:creationId xmlns:a16="http://schemas.microsoft.com/office/drawing/2014/main" id="{3D9617BA-9F75-6D8F-4C43-500C1EF2C5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304800</xdr:colOff>
      <xdr:row>28</xdr:row>
      <xdr:rowOff>152400</xdr:rowOff>
    </xdr:from>
    <xdr:to>
      <xdr:col>4</xdr:col>
      <xdr:colOff>487680</xdr:colOff>
      <xdr:row>44</xdr:row>
      <xdr:rowOff>152400</xdr:rowOff>
    </xdr:to>
    <xdr:graphicFrame macro="">
      <xdr:nvGraphicFramePr>
        <xdr:cNvPr id="3413163" name="Grafico 1">
          <a:extLst>
            <a:ext uri="{FF2B5EF4-FFF2-40B4-BE49-F238E27FC236}">
              <a16:creationId xmlns:a16="http://schemas.microsoft.com/office/drawing/2014/main" id="{F1CDBF00-9893-C892-BA76-CA7D7F3656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960120</xdr:colOff>
      <xdr:row>28</xdr:row>
      <xdr:rowOff>144780</xdr:rowOff>
    </xdr:from>
    <xdr:to>
      <xdr:col>10</xdr:col>
      <xdr:colOff>342900</xdr:colOff>
      <xdr:row>44</xdr:row>
      <xdr:rowOff>144780</xdr:rowOff>
    </xdr:to>
    <xdr:graphicFrame macro="">
      <xdr:nvGraphicFramePr>
        <xdr:cNvPr id="3413164" name="Grafico 2">
          <a:extLst>
            <a:ext uri="{FF2B5EF4-FFF2-40B4-BE49-F238E27FC236}">
              <a16:creationId xmlns:a16="http://schemas.microsoft.com/office/drawing/2014/main" id="{0D8E7039-687D-E02A-553E-E508853FD0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777240</xdr:colOff>
      <xdr:row>28</xdr:row>
      <xdr:rowOff>160020</xdr:rowOff>
    </xdr:from>
    <xdr:to>
      <xdr:col>13</xdr:col>
      <xdr:colOff>731520</xdr:colOff>
      <xdr:row>44</xdr:row>
      <xdr:rowOff>160020</xdr:rowOff>
    </xdr:to>
    <xdr:graphicFrame macro="">
      <xdr:nvGraphicFramePr>
        <xdr:cNvPr id="3413165" name="Grafico 3">
          <a:extLst>
            <a:ext uri="{FF2B5EF4-FFF2-40B4-BE49-F238E27FC236}">
              <a16:creationId xmlns:a16="http://schemas.microsoft.com/office/drawing/2014/main" id="{FF6CF513-B64B-7862-FD4C-7C79047CF1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327660</xdr:colOff>
      <xdr:row>50</xdr:row>
      <xdr:rowOff>137160</xdr:rowOff>
    </xdr:from>
    <xdr:to>
      <xdr:col>4</xdr:col>
      <xdr:colOff>495300</xdr:colOff>
      <xdr:row>66</xdr:row>
      <xdr:rowOff>137160</xdr:rowOff>
    </xdr:to>
    <xdr:graphicFrame macro="">
      <xdr:nvGraphicFramePr>
        <xdr:cNvPr id="3413166" name="Grafico 4">
          <a:extLst>
            <a:ext uri="{FF2B5EF4-FFF2-40B4-BE49-F238E27FC236}">
              <a16:creationId xmlns:a16="http://schemas.microsoft.com/office/drawing/2014/main" id="{4E6EC6A2-3E1F-D824-6375-C4DBB419C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1051560</xdr:colOff>
      <xdr:row>50</xdr:row>
      <xdr:rowOff>144780</xdr:rowOff>
    </xdr:from>
    <xdr:to>
      <xdr:col>10</xdr:col>
      <xdr:colOff>342900</xdr:colOff>
      <xdr:row>66</xdr:row>
      <xdr:rowOff>137160</xdr:rowOff>
    </xdr:to>
    <xdr:graphicFrame macro="">
      <xdr:nvGraphicFramePr>
        <xdr:cNvPr id="3413167" name="Grafico 5">
          <a:extLst>
            <a:ext uri="{FF2B5EF4-FFF2-40B4-BE49-F238E27FC236}">
              <a16:creationId xmlns:a16="http://schemas.microsoft.com/office/drawing/2014/main" id="{C16FE8A0-ACC0-6FC4-E9EC-F588D60ED2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9</xdr:col>
      <xdr:colOff>381000</xdr:colOff>
      <xdr:row>77</xdr:row>
      <xdr:rowOff>121920</xdr:rowOff>
    </xdr:from>
    <xdr:to>
      <xdr:col>13</xdr:col>
      <xdr:colOff>137160</xdr:colOff>
      <xdr:row>83</xdr:row>
      <xdr:rowOff>144780</xdr:rowOff>
    </xdr:to>
    <xdr:pic>
      <xdr:nvPicPr>
        <xdr:cNvPr id="3413168" name="Immagine 4">
          <a:extLst>
            <a:ext uri="{FF2B5EF4-FFF2-40B4-BE49-F238E27FC236}">
              <a16:creationId xmlns:a16="http://schemas.microsoft.com/office/drawing/2014/main" id="{D5917BE4-E4A8-79A5-426C-B5653F34973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149840" y="15186660"/>
          <a:ext cx="477774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198120</xdr:colOff>
      <xdr:row>31</xdr:row>
      <xdr:rowOff>137160</xdr:rowOff>
    </xdr:from>
    <xdr:to>
      <xdr:col>3</xdr:col>
      <xdr:colOff>579120</xdr:colOff>
      <xdr:row>48</xdr:row>
      <xdr:rowOff>22860</xdr:rowOff>
    </xdr:to>
    <xdr:graphicFrame macro="">
      <xdr:nvGraphicFramePr>
        <xdr:cNvPr id="3566774" name="Grafico 1">
          <a:extLst>
            <a:ext uri="{FF2B5EF4-FFF2-40B4-BE49-F238E27FC236}">
              <a16:creationId xmlns:a16="http://schemas.microsoft.com/office/drawing/2014/main" id="{05C32B80-12C8-7CCC-A90A-DD05698F15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396240</xdr:colOff>
      <xdr:row>31</xdr:row>
      <xdr:rowOff>121920</xdr:rowOff>
    </xdr:from>
    <xdr:to>
      <xdr:col>10</xdr:col>
      <xdr:colOff>53340</xdr:colOff>
      <xdr:row>48</xdr:row>
      <xdr:rowOff>0</xdr:rowOff>
    </xdr:to>
    <xdr:graphicFrame macro="">
      <xdr:nvGraphicFramePr>
        <xdr:cNvPr id="3566775" name="Grafico 2">
          <a:extLst>
            <a:ext uri="{FF2B5EF4-FFF2-40B4-BE49-F238E27FC236}">
              <a16:creationId xmlns:a16="http://schemas.microsoft.com/office/drawing/2014/main" id="{7BF84DDD-B174-4027-7A0D-A38FB6B258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297180</xdr:colOff>
      <xdr:row>32</xdr:row>
      <xdr:rowOff>30480</xdr:rowOff>
    </xdr:from>
    <xdr:to>
      <xdr:col>15</xdr:col>
      <xdr:colOff>114300</xdr:colOff>
      <xdr:row>48</xdr:row>
      <xdr:rowOff>53340</xdr:rowOff>
    </xdr:to>
    <xdr:graphicFrame macro="">
      <xdr:nvGraphicFramePr>
        <xdr:cNvPr id="3566776" name="Grafico 3">
          <a:extLst>
            <a:ext uri="{FF2B5EF4-FFF2-40B4-BE49-F238E27FC236}">
              <a16:creationId xmlns:a16="http://schemas.microsoft.com/office/drawing/2014/main" id="{FC80FDF9-6F75-4888-2CB7-A630A7DFAB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213360</xdr:colOff>
      <xdr:row>54</xdr:row>
      <xdr:rowOff>99060</xdr:rowOff>
    </xdr:from>
    <xdr:to>
      <xdr:col>3</xdr:col>
      <xdr:colOff>693420</xdr:colOff>
      <xdr:row>70</xdr:row>
      <xdr:rowOff>38100</xdr:rowOff>
    </xdr:to>
    <xdr:graphicFrame macro="">
      <xdr:nvGraphicFramePr>
        <xdr:cNvPr id="3566777" name="Grafico 4">
          <a:extLst>
            <a:ext uri="{FF2B5EF4-FFF2-40B4-BE49-F238E27FC236}">
              <a16:creationId xmlns:a16="http://schemas.microsoft.com/office/drawing/2014/main" id="{37B8F5B7-D533-0685-2A5D-C50C55215E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411480</xdr:colOff>
      <xdr:row>54</xdr:row>
      <xdr:rowOff>114300</xdr:rowOff>
    </xdr:from>
    <xdr:to>
      <xdr:col>10</xdr:col>
      <xdr:colOff>175260</xdr:colOff>
      <xdr:row>70</xdr:row>
      <xdr:rowOff>45720</xdr:rowOff>
    </xdr:to>
    <xdr:graphicFrame macro="">
      <xdr:nvGraphicFramePr>
        <xdr:cNvPr id="3566778" name="Grafico 5">
          <a:extLst>
            <a:ext uri="{FF2B5EF4-FFF2-40B4-BE49-F238E27FC236}">
              <a16:creationId xmlns:a16="http://schemas.microsoft.com/office/drawing/2014/main" id="{B9E68299-CF6B-4C7C-ADFC-6373BE260E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289560</xdr:colOff>
      <xdr:row>54</xdr:row>
      <xdr:rowOff>38100</xdr:rowOff>
    </xdr:from>
    <xdr:to>
      <xdr:col>15</xdr:col>
      <xdr:colOff>251460</xdr:colOff>
      <xdr:row>70</xdr:row>
      <xdr:rowOff>106680</xdr:rowOff>
    </xdr:to>
    <xdr:graphicFrame macro="">
      <xdr:nvGraphicFramePr>
        <xdr:cNvPr id="3566779" name="Grafico 6">
          <a:extLst>
            <a:ext uri="{FF2B5EF4-FFF2-40B4-BE49-F238E27FC236}">
              <a16:creationId xmlns:a16="http://schemas.microsoft.com/office/drawing/2014/main" id="{E8772F50-FD38-B8D2-199E-44CE2C2C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11</xdr:col>
      <xdr:colOff>525780</xdr:colOff>
      <xdr:row>82</xdr:row>
      <xdr:rowOff>106680</xdr:rowOff>
    </xdr:from>
    <xdr:to>
      <xdr:col>14</xdr:col>
      <xdr:colOff>350520</xdr:colOff>
      <xdr:row>87</xdr:row>
      <xdr:rowOff>91440</xdr:rowOff>
    </xdr:to>
    <xdr:pic>
      <xdr:nvPicPr>
        <xdr:cNvPr id="3566780" name="Immagine 4">
          <a:extLst>
            <a:ext uri="{FF2B5EF4-FFF2-40B4-BE49-F238E27FC236}">
              <a16:creationId xmlns:a16="http://schemas.microsoft.com/office/drawing/2014/main" id="{AC7F3721-0E31-9CA4-1496-1487DF07843A}"/>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2260580" y="16253460"/>
          <a:ext cx="4770120" cy="1417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327660</xdr:colOff>
      <xdr:row>25</xdr:row>
      <xdr:rowOff>99060</xdr:rowOff>
    </xdr:from>
    <xdr:to>
      <xdr:col>3</xdr:col>
      <xdr:colOff>655320</xdr:colOff>
      <xdr:row>41</xdr:row>
      <xdr:rowOff>99060</xdr:rowOff>
    </xdr:to>
    <xdr:graphicFrame macro="">
      <xdr:nvGraphicFramePr>
        <xdr:cNvPr id="3610796" name="Grafico 1">
          <a:extLst>
            <a:ext uri="{FF2B5EF4-FFF2-40B4-BE49-F238E27FC236}">
              <a16:creationId xmlns:a16="http://schemas.microsoft.com/office/drawing/2014/main" id="{94FCBF3E-4C17-5564-219E-76754D9A69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1249680</xdr:colOff>
      <xdr:row>25</xdr:row>
      <xdr:rowOff>76200</xdr:rowOff>
    </xdr:from>
    <xdr:to>
      <xdr:col>8</xdr:col>
      <xdr:colOff>160020</xdr:colOff>
      <xdr:row>41</xdr:row>
      <xdr:rowOff>76200</xdr:rowOff>
    </xdr:to>
    <xdr:graphicFrame macro="">
      <xdr:nvGraphicFramePr>
        <xdr:cNvPr id="3610797" name="Grafico 2">
          <a:extLst>
            <a:ext uri="{FF2B5EF4-FFF2-40B4-BE49-F238E27FC236}">
              <a16:creationId xmlns:a16="http://schemas.microsoft.com/office/drawing/2014/main" id="{77958AA5-157C-BB25-4AE9-4AE5C6AB17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784860</xdr:colOff>
      <xdr:row>25</xdr:row>
      <xdr:rowOff>83820</xdr:rowOff>
    </xdr:from>
    <xdr:to>
      <xdr:col>13</xdr:col>
      <xdr:colOff>1927860</xdr:colOff>
      <xdr:row>41</xdr:row>
      <xdr:rowOff>83820</xdr:rowOff>
    </xdr:to>
    <xdr:graphicFrame macro="">
      <xdr:nvGraphicFramePr>
        <xdr:cNvPr id="3610798" name="Grafico 3">
          <a:extLst>
            <a:ext uri="{FF2B5EF4-FFF2-40B4-BE49-F238E27FC236}">
              <a16:creationId xmlns:a16="http://schemas.microsoft.com/office/drawing/2014/main" id="{5302492C-377B-0D36-75A2-8E6F1A35EF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335280</xdr:colOff>
      <xdr:row>46</xdr:row>
      <xdr:rowOff>114300</xdr:rowOff>
    </xdr:from>
    <xdr:to>
      <xdr:col>3</xdr:col>
      <xdr:colOff>609600</xdr:colOff>
      <xdr:row>62</xdr:row>
      <xdr:rowOff>114300</xdr:rowOff>
    </xdr:to>
    <xdr:graphicFrame macro="">
      <xdr:nvGraphicFramePr>
        <xdr:cNvPr id="3610799" name="Grafico 4">
          <a:extLst>
            <a:ext uri="{FF2B5EF4-FFF2-40B4-BE49-F238E27FC236}">
              <a16:creationId xmlns:a16="http://schemas.microsoft.com/office/drawing/2014/main" id="{8F619258-2828-F273-C543-46E122B7E0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46</xdr:row>
      <xdr:rowOff>121920</xdr:rowOff>
    </xdr:from>
    <xdr:to>
      <xdr:col>8</xdr:col>
      <xdr:colOff>198120</xdr:colOff>
      <xdr:row>62</xdr:row>
      <xdr:rowOff>144780</xdr:rowOff>
    </xdr:to>
    <xdr:graphicFrame macro="">
      <xdr:nvGraphicFramePr>
        <xdr:cNvPr id="3610800" name="Grafico 5">
          <a:extLst>
            <a:ext uri="{FF2B5EF4-FFF2-40B4-BE49-F238E27FC236}">
              <a16:creationId xmlns:a16="http://schemas.microsoft.com/office/drawing/2014/main" id="{8D648FD6-0ED5-98D2-727D-5ECC905121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800100</xdr:colOff>
      <xdr:row>46</xdr:row>
      <xdr:rowOff>160020</xdr:rowOff>
    </xdr:from>
    <xdr:to>
      <xdr:col>14</xdr:col>
      <xdr:colOff>22860</xdr:colOff>
      <xdr:row>63</xdr:row>
      <xdr:rowOff>15240</xdr:rowOff>
    </xdr:to>
    <xdr:graphicFrame macro="">
      <xdr:nvGraphicFramePr>
        <xdr:cNvPr id="3610801" name="Grafico 6">
          <a:extLst>
            <a:ext uri="{FF2B5EF4-FFF2-40B4-BE49-F238E27FC236}">
              <a16:creationId xmlns:a16="http://schemas.microsoft.com/office/drawing/2014/main" id="{6510D869-E87C-7524-7136-415E4095F1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312420</xdr:colOff>
      <xdr:row>68</xdr:row>
      <xdr:rowOff>22860</xdr:rowOff>
    </xdr:from>
    <xdr:to>
      <xdr:col>3</xdr:col>
      <xdr:colOff>571500</xdr:colOff>
      <xdr:row>84</xdr:row>
      <xdr:rowOff>22860</xdr:rowOff>
    </xdr:to>
    <xdr:graphicFrame macro="">
      <xdr:nvGraphicFramePr>
        <xdr:cNvPr id="3610802" name="Grafico 7">
          <a:extLst>
            <a:ext uri="{FF2B5EF4-FFF2-40B4-BE49-F238E27FC236}">
              <a16:creationId xmlns:a16="http://schemas.microsoft.com/office/drawing/2014/main" id="{55EE73B0-EA65-790E-B804-D1650D33B6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266700</xdr:colOff>
      <xdr:row>93</xdr:row>
      <xdr:rowOff>76200</xdr:rowOff>
    </xdr:from>
    <xdr:to>
      <xdr:col>13</xdr:col>
      <xdr:colOff>1615440</xdr:colOff>
      <xdr:row>100</xdr:row>
      <xdr:rowOff>60960</xdr:rowOff>
    </xdr:to>
    <xdr:pic>
      <xdr:nvPicPr>
        <xdr:cNvPr id="3610803" name="Immagine 4">
          <a:extLst>
            <a:ext uri="{FF2B5EF4-FFF2-40B4-BE49-F238E27FC236}">
              <a16:creationId xmlns:a16="http://schemas.microsoft.com/office/drawing/2014/main" id="{A0F0F69B-3D8F-EB2A-6257-C7D467B229D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269980" y="18455640"/>
          <a:ext cx="4777740"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24</xdr:row>
      <xdr:rowOff>104775</xdr:rowOff>
    </xdr:from>
    <xdr:to>
      <xdr:col>3</xdr:col>
      <xdr:colOff>600075</xdr:colOff>
      <xdr:row>40</xdr:row>
      <xdr:rowOff>104775</xdr:rowOff>
    </xdr:to>
    <xdr:graphicFrame macro="">
      <xdr:nvGraphicFramePr>
        <xdr:cNvPr id="2" name="Grafico 1">
          <a:extLst>
            <a:ext uri="{FF2B5EF4-FFF2-40B4-BE49-F238E27FC236}">
              <a16:creationId xmlns:a16="http://schemas.microsoft.com/office/drawing/2014/main" id="{3932B06F-EC7E-CADA-FE88-D5BCBFB578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523875</xdr:colOff>
      <xdr:row>24</xdr:row>
      <xdr:rowOff>38100</xdr:rowOff>
    </xdr:from>
    <xdr:to>
      <xdr:col>8</xdr:col>
      <xdr:colOff>542925</xdr:colOff>
      <xdr:row>40</xdr:row>
      <xdr:rowOff>133350</xdr:rowOff>
    </xdr:to>
    <xdr:graphicFrame macro="">
      <xdr:nvGraphicFramePr>
        <xdr:cNvPr id="3" name="Grafico 2">
          <a:extLst>
            <a:ext uri="{FF2B5EF4-FFF2-40B4-BE49-F238E27FC236}">
              <a16:creationId xmlns:a16="http://schemas.microsoft.com/office/drawing/2014/main" id="{13A7A76E-2B41-BFBE-4F6D-16A68718CE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352425</xdr:colOff>
      <xdr:row>24</xdr:row>
      <xdr:rowOff>38100</xdr:rowOff>
    </xdr:from>
    <xdr:to>
      <xdr:col>13</xdr:col>
      <xdr:colOff>0</xdr:colOff>
      <xdr:row>40</xdr:row>
      <xdr:rowOff>133350</xdr:rowOff>
    </xdr:to>
    <xdr:graphicFrame macro="">
      <xdr:nvGraphicFramePr>
        <xdr:cNvPr id="4" name="Grafico 3">
          <a:extLst>
            <a:ext uri="{FF2B5EF4-FFF2-40B4-BE49-F238E27FC236}">
              <a16:creationId xmlns:a16="http://schemas.microsoft.com/office/drawing/2014/main" id="{8363C345-B0DE-9E19-F2CF-6F95C883C2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457200</xdr:colOff>
      <xdr:row>44</xdr:row>
      <xdr:rowOff>95250</xdr:rowOff>
    </xdr:from>
    <xdr:to>
      <xdr:col>3</xdr:col>
      <xdr:colOff>609600</xdr:colOff>
      <xdr:row>60</xdr:row>
      <xdr:rowOff>95250</xdr:rowOff>
    </xdr:to>
    <xdr:graphicFrame macro="">
      <xdr:nvGraphicFramePr>
        <xdr:cNvPr id="5" name="Grafico 4">
          <a:extLst>
            <a:ext uri="{FF2B5EF4-FFF2-40B4-BE49-F238E27FC236}">
              <a16:creationId xmlns:a16="http://schemas.microsoft.com/office/drawing/2014/main" id="{9CB48563-1237-6B9F-18BE-CAD3767538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571500</xdr:colOff>
      <xdr:row>44</xdr:row>
      <xdr:rowOff>123825</xdr:rowOff>
    </xdr:from>
    <xdr:to>
      <xdr:col>8</xdr:col>
      <xdr:colOff>590550</xdr:colOff>
      <xdr:row>60</xdr:row>
      <xdr:rowOff>123825</xdr:rowOff>
    </xdr:to>
    <xdr:graphicFrame macro="">
      <xdr:nvGraphicFramePr>
        <xdr:cNvPr id="6" name="Grafico 5">
          <a:extLst>
            <a:ext uri="{FF2B5EF4-FFF2-40B4-BE49-F238E27FC236}">
              <a16:creationId xmlns:a16="http://schemas.microsoft.com/office/drawing/2014/main" id="{DE129F04-E6CA-8FAF-1048-2ED22A1F2D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409574</xdr:colOff>
      <xdr:row>44</xdr:row>
      <xdr:rowOff>133350</xdr:rowOff>
    </xdr:from>
    <xdr:to>
      <xdr:col>13</xdr:col>
      <xdr:colOff>123824</xdr:colOff>
      <xdr:row>60</xdr:row>
      <xdr:rowOff>133350</xdr:rowOff>
    </xdr:to>
    <xdr:graphicFrame macro="">
      <xdr:nvGraphicFramePr>
        <xdr:cNvPr id="7" name="Grafico 6">
          <a:extLst>
            <a:ext uri="{FF2B5EF4-FFF2-40B4-BE49-F238E27FC236}">
              <a16:creationId xmlns:a16="http://schemas.microsoft.com/office/drawing/2014/main" id="{9F4E0517-1888-B618-8FDC-955C07125C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504825</xdr:colOff>
      <xdr:row>63</xdr:row>
      <xdr:rowOff>142875</xdr:rowOff>
    </xdr:from>
    <xdr:to>
      <xdr:col>3</xdr:col>
      <xdr:colOff>657225</xdr:colOff>
      <xdr:row>79</xdr:row>
      <xdr:rowOff>142875</xdr:rowOff>
    </xdr:to>
    <xdr:graphicFrame macro="">
      <xdr:nvGraphicFramePr>
        <xdr:cNvPr id="8" name="Grafico 7">
          <a:extLst>
            <a:ext uri="{FF2B5EF4-FFF2-40B4-BE49-F238E27FC236}">
              <a16:creationId xmlns:a16="http://schemas.microsoft.com/office/drawing/2014/main" id="{46A0AC46-FA52-E75C-3EA9-EE313FBC70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5</xdr:col>
      <xdr:colOff>0</xdr:colOff>
      <xdr:row>87</xdr:row>
      <xdr:rowOff>0</xdr:rowOff>
    </xdr:from>
    <xdr:to>
      <xdr:col>9</xdr:col>
      <xdr:colOff>212725</xdr:colOff>
      <xdr:row>96</xdr:row>
      <xdr:rowOff>26670</xdr:rowOff>
    </xdr:to>
    <xdr:pic>
      <xdr:nvPicPr>
        <xdr:cNvPr id="9" name="Immagine 4">
          <a:extLst>
            <a:ext uri="{FF2B5EF4-FFF2-40B4-BE49-F238E27FC236}">
              <a16:creationId xmlns:a16="http://schemas.microsoft.com/office/drawing/2014/main" id="{CB8F69F8-4740-4E27-A787-146EDB16E1E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734175" y="16840200"/>
          <a:ext cx="4775200" cy="1798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348342</xdr:colOff>
      <xdr:row>26</xdr:row>
      <xdr:rowOff>146957</xdr:rowOff>
    </xdr:from>
    <xdr:to>
      <xdr:col>3</xdr:col>
      <xdr:colOff>772885</xdr:colOff>
      <xdr:row>43</xdr:row>
      <xdr:rowOff>114300</xdr:rowOff>
    </xdr:to>
    <xdr:graphicFrame macro="">
      <xdr:nvGraphicFramePr>
        <xdr:cNvPr id="2" name="Grafico 1">
          <a:extLst>
            <a:ext uri="{FF2B5EF4-FFF2-40B4-BE49-F238E27FC236}">
              <a16:creationId xmlns:a16="http://schemas.microsoft.com/office/drawing/2014/main" id="{59FEC6CE-8CE2-78EF-E7AB-F17AC4FD28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968829</xdr:colOff>
      <xdr:row>26</xdr:row>
      <xdr:rowOff>157843</xdr:rowOff>
    </xdr:from>
    <xdr:to>
      <xdr:col>8</xdr:col>
      <xdr:colOff>674914</xdr:colOff>
      <xdr:row>43</xdr:row>
      <xdr:rowOff>125186</xdr:rowOff>
    </xdr:to>
    <xdr:graphicFrame macro="">
      <xdr:nvGraphicFramePr>
        <xdr:cNvPr id="3" name="Grafico 2">
          <a:extLst>
            <a:ext uri="{FF2B5EF4-FFF2-40B4-BE49-F238E27FC236}">
              <a16:creationId xmlns:a16="http://schemas.microsoft.com/office/drawing/2014/main" id="{7C94F7C7-09F9-C63C-61A1-585A871C36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152400</xdr:colOff>
      <xdr:row>27</xdr:row>
      <xdr:rowOff>48985</xdr:rowOff>
    </xdr:from>
    <xdr:to>
      <xdr:col>13</xdr:col>
      <xdr:colOff>261257</xdr:colOff>
      <xdr:row>44</xdr:row>
      <xdr:rowOff>16328</xdr:rowOff>
    </xdr:to>
    <xdr:graphicFrame macro="">
      <xdr:nvGraphicFramePr>
        <xdr:cNvPr id="4" name="Grafico 3">
          <a:extLst>
            <a:ext uri="{FF2B5EF4-FFF2-40B4-BE49-F238E27FC236}">
              <a16:creationId xmlns:a16="http://schemas.microsoft.com/office/drawing/2014/main" id="{CDC5A26B-4A34-27E6-8F3A-D5C55C1048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337457</xdr:colOff>
      <xdr:row>49</xdr:row>
      <xdr:rowOff>81643</xdr:rowOff>
    </xdr:from>
    <xdr:to>
      <xdr:col>3</xdr:col>
      <xdr:colOff>762000</xdr:colOff>
      <xdr:row>66</xdr:row>
      <xdr:rowOff>48986</xdr:rowOff>
    </xdr:to>
    <xdr:graphicFrame macro="">
      <xdr:nvGraphicFramePr>
        <xdr:cNvPr id="5" name="Grafico 4">
          <a:extLst>
            <a:ext uri="{FF2B5EF4-FFF2-40B4-BE49-F238E27FC236}">
              <a16:creationId xmlns:a16="http://schemas.microsoft.com/office/drawing/2014/main" id="{6BE1E08D-89B6-7356-58F5-74BC787A64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990600</xdr:colOff>
      <xdr:row>49</xdr:row>
      <xdr:rowOff>59872</xdr:rowOff>
    </xdr:from>
    <xdr:to>
      <xdr:col>8</xdr:col>
      <xdr:colOff>696685</xdr:colOff>
      <xdr:row>66</xdr:row>
      <xdr:rowOff>27215</xdr:rowOff>
    </xdr:to>
    <xdr:graphicFrame macro="">
      <xdr:nvGraphicFramePr>
        <xdr:cNvPr id="7" name="Grafico 6">
          <a:extLst>
            <a:ext uri="{FF2B5EF4-FFF2-40B4-BE49-F238E27FC236}">
              <a16:creationId xmlns:a16="http://schemas.microsoft.com/office/drawing/2014/main" id="{C79D36EE-F830-2159-5B5B-E7AB5E9AD5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250371</xdr:colOff>
      <xdr:row>49</xdr:row>
      <xdr:rowOff>92530</xdr:rowOff>
    </xdr:from>
    <xdr:to>
      <xdr:col>13</xdr:col>
      <xdr:colOff>359228</xdr:colOff>
      <xdr:row>66</xdr:row>
      <xdr:rowOff>59873</xdr:rowOff>
    </xdr:to>
    <xdr:graphicFrame macro="">
      <xdr:nvGraphicFramePr>
        <xdr:cNvPr id="8" name="Grafico 7">
          <a:extLst>
            <a:ext uri="{FF2B5EF4-FFF2-40B4-BE49-F238E27FC236}">
              <a16:creationId xmlns:a16="http://schemas.microsoft.com/office/drawing/2014/main" id="{B6ED7854-517B-5C30-A85C-8DBF56DEA2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283029</xdr:colOff>
      <xdr:row>71</xdr:row>
      <xdr:rowOff>38101</xdr:rowOff>
    </xdr:from>
    <xdr:to>
      <xdr:col>3</xdr:col>
      <xdr:colOff>707572</xdr:colOff>
      <xdr:row>88</xdr:row>
      <xdr:rowOff>5444</xdr:rowOff>
    </xdr:to>
    <xdr:graphicFrame macro="">
      <xdr:nvGraphicFramePr>
        <xdr:cNvPr id="9" name="Grafico 8">
          <a:extLst>
            <a:ext uri="{FF2B5EF4-FFF2-40B4-BE49-F238E27FC236}">
              <a16:creationId xmlns:a16="http://schemas.microsoft.com/office/drawing/2014/main" id="{4354AB67-44BC-B4E8-BAB6-FBAED6324E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7</xdr:col>
      <xdr:colOff>816429</xdr:colOff>
      <xdr:row>93</xdr:row>
      <xdr:rowOff>217419</xdr:rowOff>
    </xdr:from>
    <xdr:to>
      <xdr:col>11</xdr:col>
      <xdr:colOff>466331</xdr:colOff>
      <xdr:row>100</xdr:row>
      <xdr:rowOff>85400</xdr:rowOff>
    </xdr:to>
    <xdr:pic>
      <xdr:nvPicPr>
        <xdr:cNvPr id="10" name="Immagine 4">
          <a:extLst>
            <a:ext uri="{FF2B5EF4-FFF2-40B4-BE49-F238E27FC236}">
              <a16:creationId xmlns:a16="http://schemas.microsoft.com/office/drawing/2014/main" id="{DE8ED567-B750-4B8A-A346-811B7570867D}"/>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873343" y="18363905"/>
          <a:ext cx="4069502" cy="1587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937847</xdr:colOff>
      <xdr:row>28</xdr:row>
      <xdr:rowOff>42496</xdr:rowOff>
    </xdr:from>
    <xdr:to>
      <xdr:col>4</xdr:col>
      <xdr:colOff>205155</xdr:colOff>
      <xdr:row>45</xdr:row>
      <xdr:rowOff>45427</xdr:rowOff>
    </xdr:to>
    <xdr:graphicFrame macro="">
      <xdr:nvGraphicFramePr>
        <xdr:cNvPr id="2" name="Grafico 1">
          <a:extLst>
            <a:ext uri="{FF2B5EF4-FFF2-40B4-BE49-F238E27FC236}">
              <a16:creationId xmlns:a16="http://schemas.microsoft.com/office/drawing/2014/main" id="{2FBB9E96-7966-DB50-4305-67605FDE22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14654</xdr:colOff>
      <xdr:row>27</xdr:row>
      <xdr:rowOff>159727</xdr:rowOff>
    </xdr:from>
    <xdr:to>
      <xdr:col>10</xdr:col>
      <xdr:colOff>293077</xdr:colOff>
      <xdr:row>45</xdr:row>
      <xdr:rowOff>1466</xdr:rowOff>
    </xdr:to>
    <xdr:graphicFrame macro="">
      <xdr:nvGraphicFramePr>
        <xdr:cNvPr id="3" name="Grafico 2">
          <a:extLst>
            <a:ext uri="{FF2B5EF4-FFF2-40B4-BE49-F238E27FC236}">
              <a16:creationId xmlns:a16="http://schemas.microsoft.com/office/drawing/2014/main" id="{DEC99965-9441-1FAC-E628-97DD98FFACE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864576</xdr:colOff>
      <xdr:row>27</xdr:row>
      <xdr:rowOff>130419</xdr:rowOff>
    </xdr:from>
    <xdr:to>
      <xdr:col>14</xdr:col>
      <xdr:colOff>996461</xdr:colOff>
      <xdr:row>44</xdr:row>
      <xdr:rowOff>133350</xdr:rowOff>
    </xdr:to>
    <xdr:graphicFrame macro="">
      <xdr:nvGraphicFramePr>
        <xdr:cNvPr id="4" name="Grafico 3">
          <a:extLst>
            <a:ext uri="{FF2B5EF4-FFF2-40B4-BE49-F238E27FC236}">
              <a16:creationId xmlns:a16="http://schemas.microsoft.com/office/drawing/2014/main" id="{59079740-49FA-389A-49C0-F3DEEF0CDE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937847</xdr:colOff>
      <xdr:row>52</xdr:row>
      <xdr:rowOff>145073</xdr:rowOff>
    </xdr:from>
    <xdr:to>
      <xdr:col>4</xdr:col>
      <xdr:colOff>205155</xdr:colOff>
      <xdr:row>69</xdr:row>
      <xdr:rowOff>148004</xdr:rowOff>
    </xdr:to>
    <xdr:graphicFrame macro="">
      <xdr:nvGraphicFramePr>
        <xdr:cNvPr id="5" name="Grafico 4">
          <a:extLst>
            <a:ext uri="{FF2B5EF4-FFF2-40B4-BE49-F238E27FC236}">
              <a16:creationId xmlns:a16="http://schemas.microsoft.com/office/drawing/2014/main" id="{BFA7EA14-A63D-82BB-3733-8DA5FAACCE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58616</xdr:colOff>
      <xdr:row>53</xdr:row>
      <xdr:rowOff>86458</xdr:rowOff>
    </xdr:from>
    <xdr:to>
      <xdr:col>10</xdr:col>
      <xdr:colOff>337039</xdr:colOff>
      <xdr:row>70</xdr:row>
      <xdr:rowOff>89389</xdr:rowOff>
    </xdr:to>
    <xdr:graphicFrame macro="">
      <xdr:nvGraphicFramePr>
        <xdr:cNvPr id="6" name="Grafico 5">
          <a:extLst>
            <a:ext uri="{FF2B5EF4-FFF2-40B4-BE49-F238E27FC236}">
              <a16:creationId xmlns:a16="http://schemas.microsoft.com/office/drawing/2014/main" id="{DC9AD7A3-D798-7419-8764-BB631CC098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967154</xdr:colOff>
      <xdr:row>53</xdr:row>
      <xdr:rowOff>115765</xdr:rowOff>
    </xdr:from>
    <xdr:to>
      <xdr:col>15</xdr:col>
      <xdr:colOff>29308</xdr:colOff>
      <xdr:row>70</xdr:row>
      <xdr:rowOff>118696</xdr:rowOff>
    </xdr:to>
    <xdr:graphicFrame macro="">
      <xdr:nvGraphicFramePr>
        <xdr:cNvPr id="7" name="Grafico 6">
          <a:extLst>
            <a:ext uri="{FF2B5EF4-FFF2-40B4-BE49-F238E27FC236}">
              <a16:creationId xmlns:a16="http://schemas.microsoft.com/office/drawing/2014/main" id="{47A96AE5-97F8-ACEC-C319-74976E57F0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11</xdr:col>
      <xdr:colOff>0</xdr:colOff>
      <xdr:row>80</xdr:row>
      <xdr:rowOff>0</xdr:rowOff>
    </xdr:from>
    <xdr:to>
      <xdr:col>14</xdr:col>
      <xdr:colOff>335085</xdr:colOff>
      <xdr:row>85</xdr:row>
      <xdr:rowOff>61351</xdr:rowOff>
    </xdr:to>
    <xdr:pic>
      <xdr:nvPicPr>
        <xdr:cNvPr id="8" name="Immagine 4">
          <a:extLst>
            <a:ext uri="{FF2B5EF4-FFF2-40B4-BE49-F238E27FC236}">
              <a16:creationId xmlns:a16="http://schemas.microsoft.com/office/drawing/2014/main" id="{B252555E-B1F9-4432-8191-C60CA3FCE76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2807462" y="16646769"/>
          <a:ext cx="4775200" cy="165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385809A9-4D23-4975-AB97-AE2592F4D5F9}" name="Tabella132" displayName="Tabella132" ref="B4:I6" totalsRowShown="0" headerRowDxfId="463" dataDxfId="461" headerRowBorderDxfId="462" tableBorderDxfId="460" totalsRowBorderDxfId="459">
  <autoFilter ref="B4:I6" xr:uid="{E4D64967-8AED-4DEA-8688-0D145F4CBD2A}"/>
  <tableColumns count="8">
    <tableColumn id="1" xr3:uid="{00000000-0010-0000-0100-000001000000}" name="Tested value chains" dataDxfId="458"/>
    <tableColumn id="2" xr3:uid="{00000000-0010-0000-0100-000002000000}" name="Water cons." dataDxfId="457"/>
    <tableColumn id="3" xr3:uid="{00000000-0010-0000-0100-000003000000}" name="Energy con." dataDxfId="456"/>
    <tableColumn id="4" xr3:uid="{00000000-0010-0000-0100-000004000000}" name="Production Volume " dataDxfId="455"/>
    <tableColumn id="5" xr3:uid="{00000000-0010-0000-0100-000005000000}" name="Profit" dataDxfId="454"/>
    <tableColumn id="6" xr3:uid="{00000000-0010-0000-0100-000006000000}" name="Net profit" dataDxfId="453"/>
    <tableColumn id="7" xr3:uid="{00000000-0010-0000-0100-000007000000}" name="Gender ratio" dataDxfId="452"/>
    <tableColumn id="8" xr3:uid="{00000000-0010-0000-0100-000008000000}" name="In/out" dataDxfId="451"/>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6" xr:uid="{A53C4732-D87B-470F-B3F5-6BB8C135083A}" name="Tabella132357" displayName="Tabella132357" ref="A6:G8" totalsRowShown="0" headerRowDxfId="360" dataDxfId="358" headerRowBorderDxfId="359" tableBorderDxfId="357" totalsRowBorderDxfId="356">
  <autoFilter ref="A6:G8" xr:uid="{98AABD1F-B116-4C76-A190-2E5318E086C4}"/>
  <tableColumns count="7">
    <tableColumn id="1" xr3:uid="{00000000-0010-0000-1300-000001000000}" name="Tested value chains" dataDxfId="355"/>
    <tableColumn id="2" xr3:uid="{00000000-0010-0000-1300-000002000000}" name="Water cons." dataDxfId="354"/>
    <tableColumn id="4" xr3:uid="{00000000-0010-0000-1300-000004000000}" name="Production Volume " dataDxfId="353"/>
    <tableColumn id="5" xr3:uid="{00000000-0010-0000-1300-000005000000}" name="Profit" dataDxfId="352"/>
    <tableColumn id="6" xr3:uid="{00000000-0010-0000-1300-000006000000}" name="Net profit" dataDxfId="351"/>
    <tableColumn id="7" xr3:uid="{00000000-0010-0000-1300-000007000000}" name="Gender ratio" dataDxfId="350"/>
    <tableColumn id="8" xr3:uid="{00000000-0010-0000-1300-000008000000}" name="In/out" dataDxfId="349"/>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7" xr:uid="{DFB9D2D4-BB7A-434F-AF49-BC85D5E83F28}" name="Tabella240358" displayName="Tabella240358" ref="M6:N12" totalsRowShown="0" headerRowDxfId="348" dataDxfId="346" headerRowBorderDxfId="347">
  <autoFilter ref="M6:N12" xr:uid="{DBE0BF5C-52F9-49DF-8FD6-DEA3B88FA4C4}"/>
  <tableColumns count="2">
    <tableColumn id="1" xr3:uid="{00000000-0010-0000-1500-000001000000}" name="Criteria" dataDxfId="345"/>
    <tableColumn id="2" xr3:uid="{00000000-0010-0000-1500-000002000000}" name="Weight " dataDxfId="344"/>
  </tableColumns>
  <tableStyleInfo name="TableStyleMedium10"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8" xr:uid="{340ACC30-AC35-49F1-AF85-F5439542F552}" name="Tabella132135359" displayName="Tabella132135359" ref="A22:G24" headerRowDxfId="343" dataDxfId="341" totalsRowDxfId="340" headerRowBorderDxfId="342">
  <autoFilter ref="A22:G24" xr:uid="{25E8E34B-5E17-4C26-B592-D74E2EA82F32}"/>
  <tableColumns count="7">
    <tableColumn id="1" xr3:uid="{00000000-0010-0000-1700-000001000000}" name="Tested value chains" totalsRowLabel="Totale" dataDxfId="339" totalsRowDxfId="338"/>
    <tableColumn id="2" xr3:uid="{00000000-0010-0000-1700-000002000000}" name="Water cons." dataDxfId="337" totalsRowDxfId="336">
      <calculatedColumnFormula>$N$7*B7</calculatedColumnFormula>
    </tableColumn>
    <tableColumn id="4" xr3:uid="{00000000-0010-0000-1700-000004000000}" name="Production Volume " dataDxfId="335" totalsRowDxfId="334">
      <calculatedColumnFormula>N$8*C7</calculatedColumnFormula>
    </tableColumn>
    <tableColumn id="5" xr3:uid="{00000000-0010-0000-1700-000005000000}" name="Profit" dataDxfId="333" totalsRowDxfId="332">
      <calculatedColumnFormula>N$9*D7</calculatedColumnFormula>
    </tableColumn>
    <tableColumn id="6" xr3:uid="{00000000-0010-0000-1700-000006000000}" name="Net profit" dataDxfId="331" totalsRowDxfId="330">
      <calculatedColumnFormula>$N$10*E7</calculatedColumnFormula>
    </tableColumn>
    <tableColumn id="7" xr3:uid="{00000000-0010-0000-1700-000007000000}" name="Gender ratio" dataDxfId="329" totalsRowDxfId="328">
      <calculatedColumnFormula>$N$11*F7</calculatedColumnFormula>
    </tableColumn>
    <tableColumn id="8" xr3:uid="{00000000-0010-0000-1700-000008000000}" name="In/out" totalsRowFunction="sum" dataDxfId="327" totalsRowDxfId="326">
      <calculatedColumnFormula>$N$12*G7</calculatedColumnFormula>
    </tableColumn>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9" xr:uid="{DE99F4F0-90EF-421D-B061-104D87A3CD53}" name="Tabella132360" displayName="Tabella132360" ref="A5:H7" totalsRowShown="0" headerRowDxfId="325" dataDxfId="323" headerRowBorderDxfId="324" tableBorderDxfId="322" totalsRowBorderDxfId="321">
  <autoFilter ref="A5:H7" xr:uid="{20DD99D2-11B2-417C-A529-3B392BE91146}"/>
  <tableColumns count="8">
    <tableColumn id="1" xr3:uid="{00000000-0010-0000-1900-000001000000}" name="Tested value chains" dataDxfId="320"/>
    <tableColumn id="2" xr3:uid="{00000000-0010-0000-1900-000002000000}" name="Water cons. *" dataDxfId="319"/>
    <tableColumn id="3" xr3:uid="{00000000-0010-0000-1900-000003000000}" name="Energy con." dataDxfId="318"/>
    <tableColumn id="4" xr3:uid="{00000000-0010-0000-1900-000004000000}" name="Production Volume " dataDxfId="317"/>
    <tableColumn id="5" xr3:uid="{00000000-0010-0000-1900-000005000000}" name="Profit" dataDxfId="316"/>
    <tableColumn id="6" xr3:uid="{00000000-0010-0000-1900-000006000000}" name="Net profit" dataDxfId="315"/>
    <tableColumn id="7" xr3:uid="{00000000-0010-0000-1900-000007000000}" name="Gender ratio" dataDxfId="314"/>
    <tableColumn id="8" xr3:uid="{00000000-0010-0000-1900-000008000000}" name="In/out" dataDxfId="313"/>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5" xr:uid="{3ADFA101-DA18-4274-B672-4F938048794D}" name="Tabella132135366" displayName="Tabella132135366" ref="A17:H19" headerRowDxfId="312" dataDxfId="310" totalsRowDxfId="309" headerRowBorderDxfId="311">
  <autoFilter ref="A17:H19" xr:uid="{C06DCD1B-276C-4332-A7A2-A2ACC5E67166}"/>
  <tableColumns count="8">
    <tableColumn id="1" xr3:uid="{00000000-0010-0000-1B00-000001000000}" name="Tested value chains" totalsRowLabel="Totale" dataDxfId="308" totalsRowDxfId="307"/>
    <tableColumn id="2" xr3:uid="{00000000-0010-0000-1B00-000002000000}" name="Water cons." dataDxfId="306" totalsRowDxfId="305">
      <calculatedColumnFormula>$O$6*B6</calculatedColumnFormula>
    </tableColumn>
    <tableColumn id="3" xr3:uid="{00000000-0010-0000-1B00-000003000000}" name="Energy con." dataDxfId="304" totalsRowDxfId="303">
      <calculatedColumnFormula>O$7*C6</calculatedColumnFormula>
    </tableColumn>
    <tableColumn id="4" xr3:uid="{00000000-0010-0000-1B00-000004000000}" name="Production Volume " dataDxfId="302" totalsRowDxfId="301">
      <calculatedColumnFormula>O$8*D6</calculatedColumnFormula>
    </tableColumn>
    <tableColumn id="5" xr3:uid="{00000000-0010-0000-1B00-000005000000}" name="Profit" dataDxfId="300" totalsRowDxfId="299">
      <calculatedColumnFormula>O$9*E6</calculatedColumnFormula>
    </tableColumn>
    <tableColumn id="6" xr3:uid="{00000000-0010-0000-1B00-000006000000}" name="Net profit" dataDxfId="298" totalsRowDxfId="297">
      <calculatedColumnFormula>$O$10*F6</calculatedColumnFormula>
    </tableColumn>
    <tableColumn id="7" xr3:uid="{00000000-0010-0000-1B00-000007000000}" name="Gender ratio" dataDxfId="296" totalsRowDxfId="295">
      <calculatedColumnFormula>$O$11*G6</calculatedColumnFormula>
    </tableColumn>
    <tableColumn id="8" xr3:uid="{00000000-0010-0000-1B00-000008000000}" name="In/out" totalsRowFunction="sum" dataDxfId="294" totalsRowDxfId="293"/>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1" xr:uid="{179BB82C-F3FA-40A2-B1FB-A6818E519B35}" name="Tabella240362" displayName="Tabella240362" ref="N5:O12" totalsRowShown="0" headerRowDxfId="292" dataDxfId="290" headerRowBorderDxfId="291">
  <autoFilter ref="N5:O12" xr:uid="{89E08E19-8A78-47A7-A754-E51216CC8142}"/>
  <tableColumns count="2">
    <tableColumn id="1" xr3:uid="{00000000-0010-0000-1D00-000001000000}" name="Criteria" dataDxfId="289"/>
    <tableColumn id="2" xr3:uid="{00000000-0010-0000-1D00-000002000000}" name="Weight " dataDxfId="288"/>
  </tableColumns>
  <tableStyleInfo name="TableStyleMedium10"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3" xr:uid="{6E879E56-0403-4688-BE70-F68741BC3856}" name="Tabella132534" displayName="Tabella132534" ref="B4:I6" totalsRowShown="0" headerRowDxfId="287" dataDxfId="285" headerRowBorderDxfId="286" tableBorderDxfId="284" totalsRowBorderDxfId="283">
  <autoFilter ref="B4:I6" xr:uid="{6E879E56-0403-4688-BE70-F68741BC3856}"/>
  <tableColumns count="8">
    <tableColumn id="1" xr3:uid="{B9478E08-E3C3-4031-82D7-F505E6C96291}" name="Tested value chains" dataDxfId="282"/>
    <tableColumn id="2" xr3:uid="{E4D4DBB6-C1D3-4EEA-A206-1692AC9B3861}" name="Water cons." dataDxfId="281"/>
    <tableColumn id="3" xr3:uid="{8D7CAC4A-C70D-47F4-8C79-FF48D0104F04}" name="Energy con." dataDxfId="280"/>
    <tableColumn id="4" xr3:uid="{2C825911-F27B-4902-B369-79C75107A94A}" name="Production Volume " dataDxfId="279"/>
    <tableColumn id="5" xr3:uid="{601B777F-FD69-43CF-9B37-9C6735916A2C}" name="Profit" dataDxfId="278"/>
    <tableColumn id="6" xr3:uid="{F09BEC71-1907-440B-A4E9-FDC34F67E6FC}" name="Net profit" dataDxfId="277"/>
    <tableColumn id="7" xr3:uid="{4AAB8CAA-32C5-461C-9720-09652F29757A}" name="Gender ratio" dataDxfId="276"/>
    <tableColumn id="8" xr3:uid="{22C5C94B-573D-48C5-AF2F-C367183B2B09}" name="In/out" dataDxfId="275"/>
  </tableColumns>
  <tableStyleInfo name="TableStyleMedium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4" xr:uid="{0FC37F1F-AF26-4077-9939-CFD220EA9756}" name="Tabella240535" displayName="Tabella240535" ref="L4:M11" totalsRowShown="0" headerRowDxfId="274" dataDxfId="272" headerRowBorderDxfId="273">
  <autoFilter ref="L4:M11" xr:uid="{0FC37F1F-AF26-4077-9939-CFD220EA9756}"/>
  <tableColumns count="2">
    <tableColumn id="1" xr3:uid="{11F72361-EADE-419D-99BF-D8CE8CDF9A74}" name="Criteria" dataDxfId="271"/>
    <tableColumn id="2" xr3:uid="{8FCABC16-D806-46BD-A587-14B983AC6D9B}" name="Weight " dataDxfId="270"/>
  </tableColumns>
  <tableStyleInfo name="TableStyleMedium10"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6" xr:uid="{EE0AC36A-4B10-4810-99A9-1BD9E39DA445}" name="Tabella132135537" displayName="Tabella132135537" ref="B18:I20" headerRowDxfId="269" dataDxfId="267" totalsRowDxfId="266" headerRowBorderDxfId="268">
  <autoFilter ref="B18:I20" xr:uid="{EE0AC36A-4B10-4810-99A9-1BD9E39DA445}"/>
  <tableColumns count="8">
    <tableColumn id="1" xr3:uid="{1692320D-D4AC-4023-87CF-ABC4D07248EB}" name="Tested value chains" totalsRowLabel="Totale" dataDxfId="265" totalsRowDxfId="264"/>
    <tableColumn id="2" xr3:uid="{2E39B57C-F676-4732-9EAA-C3D4C6662F3C}" name="Water cons." dataDxfId="263" totalsRowDxfId="262">
      <calculatedColumnFormula>$M$5*C5</calculatedColumnFormula>
    </tableColumn>
    <tableColumn id="3" xr3:uid="{3E057635-B570-48A6-A967-9B29303BD179}" name="Energy con." dataDxfId="261" totalsRowDxfId="260">
      <calculatedColumnFormula>$M$6*D5</calculatedColumnFormula>
    </tableColumn>
    <tableColumn id="4" xr3:uid="{3AF98D15-243E-46AD-BC78-9892DED39BEE}" name="Production Volume " dataDxfId="259" totalsRowDxfId="258">
      <calculatedColumnFormula>$M$7*E5</calculatedColumnFormula>
    </tableColumn>
    <tableColumn id="5" xr3:uid="{0252D802-F825-4F73-8B47-4897A812E575}" name="Profit" dataDxfId="257" totalsRowDxfId="256">
      <calculatedColumnFormula>$M$8*F5</calculatedColumnFormula>
    </tableColumn>
    <tableColumn id="6" xr3:uid="{A7AD9D34-1B6D-4D1A-84ED-B62842B694D8}" name="Net profit" dataDxfId="255" totalsRowDxfId="254">
      <calculatedColumnFormula>$M$9*G5</calculatedColumnFormula>
    </tableColumn>
    <tableColumn id="7" xr3:uid="{2173B83D-3110-468A-916C-748522C8950F}" name="Gender ratio" dataDxfId="253" totalsRowDxfId="252">
      <calculatedColumnFormula>$M$10*H5</calculatedColumnFormula>
    </tableColumn>
    <tableColumn id="8" xr3:uid="{6046A227-3835-4E01-89EC-5733100E2BC4}" name="In/out" totalsRowFunction="sum" dataDxfId="251" totalsRowDxfId="250">
      <calculatedColumnFormula>$M$11*I5</calculatedColumnFormula>
    </tableColumn>
  </tableColumns>
  <tableStyleInfo name="TableStyleMedium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7" xr:uid="{7F37A228-BE15-4377-B945-FB24A0EA5567}" name="Tabella132538" displayName="Tabella132538" ref="B4:I6" totalsRowShown="0" headerRowDxfId="249" dataDxfId="247" headerRowBorderDxfId="248" tableBorderDxfId="246" totalsRowBorderDxfId="245">
  <autoFilter ref="B4:I6" xr:uid="{7F37A228-BE15-4377-B945-FB24A0EA5567}"/>
  <tableColumns count="8">
    <tableColumn id="1" xr3:uid="{9D2CE0AC-B9DD-4D19-9C6F-F119D1A19F32}" name="Tested value chains" dataDxfId="244"/>
    <tableColumn id="2" xr3:uid="{FC680C47-3091-478E-95A1-E860E8290B11}" name="Water cons." dataDxfId="243"/>
    <tableColumn id="3" xr3:uid="{276E5A9C-D935-49CF-BBF7-5A8AFB9302C4}" name="Energy con." dataDxfId="242"/>
    <tableColumn id="4" xr3:uid="{193D22F4-5D63-498D-B284-97AD36BDCA06}" name="Production Volume " dataDxfId="241"/>
    <tableColumn id="5" xr3:uid="{14CC95BD-EB85-4350-A3F8-0F4605A600FD}" name="Profit" dataDxfId="240"/>
    <tableColumn id="6" xr3:uid="{0AFD212D-C407-481C-B2DF-6D62B8464E0B}" name="Net profit" dataDxfId="239"/>
    <tableColumn id="7" xr3:uid="{DEA28171-43CB-4D7B-B0CB-EE69E1D52C15}" name="Gender ratio" dataDxfId="238"/>
    <tableColumn id="8" xr3:uid="{BB39CBCB-D54E-42B2-AEBA-E8BED21F6403}" name="In/out" dataDxfId="237"/>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C837FAE3-D40A-4228-A31A-0023DC3B30CF}" name="Tabella132135" displayName="Tabella132135" ref="B18:I20" headerRowDxfId="450" dataDxfId="448" totalsRowDxfId="447" headerRowBorderDxfId="449">
  <autoFilter ref="B18:I20" xr:uid="{8ECB05F5-E0EB-40ED-AB4B-B8AFE8F66FCD}"/>
  <tableColumns count="8">
    <tableColumn id="1" xr3:uid="{00000000-0010-0000-0300-000001000000}" name="Tested value chains" totalsRowLabel="Totale" dataDxfId="446" totalsRowDxfId="445"/>
    <tableColumn id="2" xr3:uid="{00000000-0010-0000-0300-000002000000}" name="Water cons." dataDxfId="444" totalsRowDxfId="443">
      <calculatedColumnFormula>$L$5*C5</calculatedColumnFormula>
    </tableColumn>
    <tableColumn id="3" xr3:uid="{00000000-0010-0000-0300-000003000000}" name="Energy con." dataDxfId="442" totalsRowDxfId="441">
      <calculatedColumnFormula>$L$6*D5</calculatedColumnFormula>
    </tableColumn>
    <tableColumn id="4" xr3:uid="{00000000-0010-0000-0300-000004000000}" name="Production Volume " dataDxfId="440" totalsRowDxfId="439">
      <calculatedColumnFormula>$L$7*E5</calculatedColumnFormula>
    </tableColumn>
    <tableColumn id="5" xr3:uid="{00000000-0010-0000-0300-000005000000}" name="Profit" dataDxfId="438" totalsRowDxfId="437">
      <calculatedColumnFormula>$L$8*F5</calculatedColumnFormula>
    </tableColumn>
    <tableColumn id="6" xr3:uid="{00000000-0010-0000-0300-000006000000}" name="Net profit" dataDxfId="436" totalsRowDxfId="435">
      <calculatedColumnFormula>$L$9*G5</calculatedColumnFormula>
    </tableColumn>
    <tableColumn id="7" xr3:uid="{00000000-0010-0000-0300-000007000000}" name="Gender ratio" dataDxfId="434" totalsRowDxfId="433">
      <calculatedColumnFormula>$L$10*H5</calculatedColumnFormula>
    </tableColumn>
    <tableColumn id="8" xr3:uid="{00000000-0010-0000-0300-000008000000}" name="In/out" totalsRowFunction="sum" dataDxfId="432" totalsRowDxfId="431">
      <calculatedColumnFormula>$L$11*I5</calculatedColumnFormula>
    </tableColumn>
  </tableColumns>
  <tableStyleInfo name="TableStyleMedium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8" xr:uid="{FBB75CD6-95C8-4DF3-A886-C8B3D1963842}" name="Tabella240539" displayName="Tabella240539" ref="L4:M11" totalsRowShown="0" headerRowDxfId="236" dataDxfId="234" headerRowBorderDxfId="235">
  <autoFilter ref="L4:M11" xr:uid="{FBB75CD6-95C8-4DF3-A886-C8B3D1963842}"/>
  <tableColumns count="2">
    <tableColumn id="1" xr3:uid="{9F538C72-0A4C-4E38-BBB2-9EB113B699B1}" name="Criteria" dataDxfId="233"/>
    <tableColumn id="2" xr3:uid="{10BC075D-5397-4C05-893E-32E9199BFA38}" name="Weight " dataDxfId="232"/>
  </tableColumns>
  <tableStyleInfo name="TableStyleMedium10"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9" xr:uid="{F1729A2B-1543-48F7-A436-07128FABF538}" name="Tabella132135540" displayName="Tabella132135540" ref="B18:I20" headerRowDxfId="231" dataDxfId="229" totalsRowDxfId="228" headerRowBorderDxfId="230">
  <autoFilter ref="B18:I20" xr:uid="{F1729A2B-1543-48F7-A436-07128FABF538}"/>
  <tableColumns count="8">
    <tableColumn id="1" xr3:uid="{5DA251C4-3826-4019-9D28-340F6C32271B}" name="Tested value chains" totalsRowLabel="Totale" dataDxfId="227" totalsRowDxfId="226"/>
    <tableColumn id="2" xr3:uid="{9F02CDAF-D1A6-4CCA-B462-24145DBD2982}" name="Water cons." dataDxfId="225" totalsRowDxfId="224">
      <calculatedColumnFormula>$M$5*C5</calculatedColumnFormula>
    </tableColumn>
    <tableColumn id="3" xr3:uid="{FAFF5C65-C709-4563-8D41-CC71EF40AEF3}" name="Energy con." dataDxfId="223" totalsRowDxfId="222">
      <calculatedColumnFormula>$M$6*D5</calculatedColumnFormula>
    </tableColumn>
    <tableColumn id="4" xr3:uid="{3C0363A1-E7E8-4573-9DA4-81F80EC14977}" name="Production Volume " dataDxfId="221" totalsRowDxfId="220">
      <calculatedColumnFormula>$M$7*E5</calculatedColumnFormula>
    </tableColumn>
    <tableColumn id="5" xr3:uid="{FB593959-1B4A-4348-AECB-5441D190C42B}" name="Profit" dataDxfId="219" totalsRowDxfId="218">
      <calculatedColumnFormula>$M$8*F5</calculatedColumnFormula>
    </tableColumn>
    <tableColumn id="6" xr3:uid="{A7424D66-D295-4958-850D-78FDAE5D905C}" name="Net profit" dataDxfId="217" totalsRowDxfId="216">
      <calculatedColumnFormula>$M$9*G5</calculatedColumnFormula>
    </tableColumn>
    <tableColumn id="7" xr3:uid="{B915537C-7202-4822-A8B1-38BE529BBE68}" name="Gender ratio" dataDxfId="215" totalsRowDxfId="214">
      <calculatedColumnFormula>$M$10*H5</calculatedColumnFormula>
    </tableColumn>
    <tableColumn id="8" xr3:uid="{E798E5FF-1B65-4779-8454-8C16786C9821}" name="In/out" totalsRowFunction="sum" dataDxfId="213" totalsRowDxfId="212">
      <calculatedColumnFormula>$M$11*I5</calculatedColumnFormula>
    </tableColumn>
  </tableColumns>
  <tableStyleInfo name="TableStyleMedium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0" xr:uid="{D140E67B-456F-4206-A0B3-9B489BB05F3D}" name="Tabella132538541" displayName="Tabella132538541" ref="B4:I6" totalsRowShown="0" headerRowDxfId="211" dataDxfId="209" headerRowBorderDxfId="210" tableBorderDxfId="208" totalsRowBorderDxfId="207">
  <autoFilter ref="B4:I6" xr:uid="{D140E67B-456F-4206-A0B3-9B489BB05F3D}"/>
  <tableColumns count="8">
    <tableColumn id="1" xr3:uid="{A8291442-AF2C-4EE0-8CC3-5683B4F22E4A}" name="Tested value chains" dataDxfId="206"/>
    <tableColumn id="2" xr3:uid="{3114C4F4-817D-443B-AE5D-5E9E84C6CE5F}" name="Water cons." dataDxfId="205"/>
    <tableColumn id="3" xr3:uid="{C621AAD9-497F-4F65-80E0-67CB9DCB8E32}" name="Energy con." dataDxfId="204"/>
    <tableColumn id="4" xr3:uid="{FA7AAD08-BD05-4361-B61D-73031166ABFC}" name="Production Volume " dataDxfId="203"/>
    <tableColumn id="5" xr3:uid="{2A547A82-ACF8-4FA1-8CCA-A7269C180234}" name="Profit" dataDxfId="202"/>
    <tableColumn id="6" xr3:uid="{1107BD62-9114-429B-8E6D-71500AC8E0B0}" name="Net profit" dataDxfId="201"/>
    <tableColumn id="7" xr3:uid="{2D591375-F794-4A4C-B400-975489126E8E}" name="Gender ratio" dataDxfId="200"/>
    <tableColumn id="8" xr3:uid="{A6582F0D-74DB-4C6C-8428-C8D0574A84B2}" name="In/out" dataDxfId="199"/>
  </tableColumns>
  <tableStyleInfo name="TableStyleMedium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1" xr:uid="{7FA5753B-830C-414D-836F-E6FF77E62A02}" name="Tabella240310542" displayName="Tabella240310542" ref="M4:N10" totalsRowShown="0" headerRowDxfId="198" dataDxfId="196" headerRowBorderDxfId="197">
  <autoFilter ref="M4:N10" xr:uid="{7FA5753B-830C-414D-836F-E6FF77E62A02}"/>
  <tableColumns count="2">
    <tableColumn id="1" xr3:uid="{26132427-044D-4D2B-9E22-4F4E03875561}" name="Criteria" dataDxfId="195"/>
    <tableColumn id="2" xr3:uid="{7A26035F-D611-4939-8697-7ED8FF5AD808}" name="Weight " dataDxfId="194"/>
  </tableColumns>
  <tableStyleInfo name="TableStyleMedium10"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2" xr:uid="{D77DC21D-CD1B-4849-AD44-231FD2D93A62}" name="Tabella132135312543" displayName="Tabella132135312543" ref="B18:H20" headerRowDxfId="193" dataDxfId="191" totalsRowDxfId="190" headerRowBorderDxfId="192">
  <autoFilter ref="B18:H20" xr:uid="{D77DC21D-CD1B-4849-AD44-231FD2D93A62}"/>
  <tableColumns count="7">
    <tableColumn id="1" xr3:uid="{D9014E4C-7F34-4FF2-B23A-AAC677388316}" name="Tested value chains" totalsRowLabel="Totale" dataDxfId="189" totalsRowDxfId="188"/>
    <tableColumn id="2" xr3:uid="{189EF56F-E745-43E1-870D-C94D45F07325}" name="Water cons." dataDxfId="187" totalsRowDxfId="186">
      <calculatedColumnFormula>$N$5*C5</calculatedColumnFormula>
    </tableColumn>
    <tableColumn id="3" xr3:uid="{8BA433AF-8081-4859-B947-3876C81CCF30}" name="Energy con." dataDxfId="185" totalsRowDxfId="184">
      <calculatedColumnFormula>$N$6*D5</calculatedColumnFormula>
    </tableColumn>
    <tableColumn id="4" xr3:uid="{97C080A1-7C05-46C0-8A84-2433765C065B}" name="Production Volume " dataDxfId="183" totalsRowDxfId="182"/>
    <tableColumn id="5" xr3:uid="{05EDD129-FE2F-4EBE-8C90-52FF87CBC14A}" name="Profit" dataDxfId="181" totalsRowDxfId="180">
      <calculatedColumnFormula>$N$8*F5</calculatedColumnFormula>
    </tableColumn>
    <tableColumn id="6" xr3:uid="{E5FAF3A7-0168-4DD3-87CD-C7D4E7CB4F17}" name="Net profit" dataDxfId="179">
      <calculatedColumnFormula>$N$9*G5</calculatedColumnFormula>
    </tableColumn>
    <tableColumn id="7" xr3:uid="{F153481F-D4EF-4FE6-A70E-3DD70E3A7106}" name="Gender ratio" dataDxfId="178" totalsRowDxfId="177">
      <calculatedColumnFormula>$N$10*H5</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0" xr:uid="{4207D4FF-4A5A-43D2-BD0E-FCD22BDC1B21}" name="Tabella240" displayName="Tabella240" ref="K4:L11" totalsRowShown="0" headerRowDxfId="430" dataDxfId="428" headerRowBorderDxfId="429">
  <autoFilter ref="K4:L11" xr:uid="{409EDFFB-8ACE-4E45-AD81-4C91B33B1D1D}"/>
  <tableColumns count="2">
    <tableColumn id="1" xr3:uid="{00000000-0010-0000-0500-000001000000}" name="Criteria" dataDxfId="427"/>
    <tableColumn id="2" xr3:uid="{00000000-0010-0000-0500-000002000000}" name="Weight " dataDxfId="426"/>
  </tableColumns>
  <tableStyleInfo name="TableStyleMedium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8" xr:uid="{1C869C03-602C-489D-8B86-BF65D6A4D2B3}" name="Tabella132309" displayName="Tabella132309" ref="B7:H9" totalsRowShown="0" headerRowDxfId="425" dataDxfId="423" headerRowBorderDxfId="424" tableBorderDxfId="422" totalsRowBorderDxfId="421">
  <autoFilter ref="B7:H9" xr:uid="{EBC42F82-89C1-438D-A257-966020422EAC}"/>
  <tableColumns count="7">
    <tableColumn id="1" xr3:uid="{00000000-0010-0000-0700-000001000000}" name="Tested value chains" dataDxfId="420"/>
    <tableColumn id="2" xr3:uid="{00000000-0010-0000-0700-000002000000}" name="Water cons. *" dataDxfId="419"/>
    <tableColumn id="3" xr3:uid="{00000000-0010-0000-0700-000003000000}" name="Energy con.**" dataDxfId="418"/>
    <tableColumn id="4" xr3:uid="{00000000-0010-0000-0700-000004000000}" name="Production Volume " dataDxfId="417"/>
    <tableColumn id="5" xr3:uid="{00000000-0010-0000-0700-000005000000}" name="Profit" dataDxfId="416"/>
    <tableColumn id="6" xr3:uid="{00000000-0010-0000-0700-000006000000}" name="Net profit" dataDxfId="415"/>
    <tableColumn id="7" xr3:uid="{00000000-0010-0000-0700-000007000000}" name="Gender ratio" dataDxfId="414"/>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9" xr:uid="{55ADBDF6-7DEC-4CA6-8D3E-E7741334F58B}" name="Tabella240310" displayName="Tabella240310" ref="K8:L14" totalsRowShown="0" headerRowDxfId="413" dataDxfId="411" headerRowBorderDxfId="412">
  <autoFilter ref="K8:L14" xr:uid="{288DCFFE-8D51-44AD-BB43-64671646D9C5}"/>
  <tableColumns count="2">
    <tableColumn id="1" xr3:uid="{00000000-0010-0000-0900-000001000000}" name="Criteria" dataDxfId="410"/>
    <tableColumn id="2" xr3:uid="{00000000-0010-0000-0900-000002000000}" name="Weight " dataDxfId="409"/>
  </tableColumns>
  <tableStyleInfo name="TableStyleMedium1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1" xr:uid="{F035297F-A4D6-46E0-87E1-3B640AE1ABFC}" name="Tabella132135312" displayName="Tabella132135312" ref="B15:H17" headerRowDxfId="408" dataDxfId="406" totalsRowDxfId="405" headerRowBorderDxfId="407">
  <autoFilter ref="B15:H17" xr:uid="{1CEA1435-5B5A-4353-80C3-7BDD07F05B2B}"/>
  <tableColumns count="7">
    <tableColumn id="1" xr3:uid="{00000000-0010-0000-0B00-000001000000}" name="Tested value chains" totalsRowLabel="Totale" dataDxfId="404" totalsRowDxfId="403"/>
    <tableColumn id="2" xr3:uid="{00000000-0010-0000-0B00-000002000000}" name="Water cons." dataDxfId="402" totalsRowDxfId="401">
      <calculatedColumnFormula>$L$9*C8</calculatedColumnFormula>
    </tableColumn>
    <tableColumn id="3" xr3:uid="{00000000-0010-0000-0B00-000003000000}" name="Energy con." dataDxfId="400" totalsRowDxfId="399">
      <calculatedColumnFormula>L$10*D8</calculatedColumnFormula>
    </tableColumn>
    <tableColumn id="4" xr3:uid="{00000000-0010-0000-0B00-000004000000}" name="Production Volume " dataDxfId="398" totalsRowDxfId="397"/>
    <tableColumn id="5" xr3:uid="{00000000-0010-0000-0B00-000005000000}" name="Profit" dataDxfId="396" totalsRowDxfId="395">
      <calculatedColumnFormula>L$12*F8</calculatedColumnFormula>
    </tableColumn>
    <tableColumn id="6" xr3:uid="{00000000-0010-0000-0B00-000006000000}" name="Net profit" dataDxfId="394">
      <calculatedColumnFormula>$L$13*G8</calculatedColumnFormula>
    </tableColumn>
    <tableColumn id="7" xr3:uid="{00000000-0010-0000-0B00-000007000000}" name="Gender ratio" dataDxfId="393" totalsRowDxfId="392">
      <calculatedColumnFormula>$L$14*H8</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9" xr:uid="{B93A4D93-E31C-420B-9E75-88945338338D}" name="Tabella132309320" displayName="Tabella132309320" ref="B7:G9" totalsRowShown="0" headerRowDxfId="391" dataDxfId="389" headerRowBorderDxfId="390" tableBorderDxfId="388" totalsRowBorderDxfId="387">
  <autoFilter ref="B7:G9" xr:uid="{247C31AB-09E3-44FD-A542-C939C1FC4437}"/>
  <tableColumns count="6">
    <tableColumn id="1" xr3:uid="{00000000-0010-0000-0D00-000001000000}" name="Tested value chains" dataDxfId="386"/>
    <tableColumn id="2" xr3:uid="{00000000-0010-0000-0D00-000002000000}" name="Water cons. *" dataDxfId="385"/>
    <tableColumn id="3" xr3:uid="{00000000-0010-0000-0D00-000003000000}" name="Energy con." dataDxfId="384"/>
    <tableColumn id="4" xr3:uid="{00000000-0010-0000-0D00-000004000000}" name="Production Volume " dataDxfId="383"/>
    <tableColumn id="5" xr3:uid="{00000000-0010-0000-0D00-000005000000}" name="Profit" dataDxfId="382"/>
    <tableColumn id="7" xr3:uid="{00000000-0010-0000-0D00-000007000000}" name="Gender ratio" dataDxfId="381"/>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4" xr:uid="{F48A7E94-1D71-4720-AB3E-66A87258FEDA}" name="Tabella132135312345" displayName="Tabella132135312345" ref="B19:G21" headerRowDxfId="380" dataDxfId="378" totalsRowDxfId="377" headerRowBorderDxfId="379">
  <autoFilter ref="B19:G21" xr:uid="{BD1BF494-D5EB-49E2-A1A8-CD5B9AC79015}"/>
  <tableColumns count="6">
    <tableColumn id="1" xr3:uid="{00000000-0010-0000-0F00-000001000000}" name="Tested value chains" totalsRowLabel="Totale" dataDxfId="376" totalsRowDxfId="375"/>
    <tableColumn id="2" xr3:uid="{00000000-0010-0000-0F00-000002000000}" name="Water cons." dataDxfId="374">
      <calculatedColumnFormula>$L$9*C8</calculatedColumnFormula>
    </tableColumn>
    <tableColumn id="3" xr3:uid="{00000000-0010-0000-0F00-000003000000}" name="Energy con." dataDxfId="373" totalsRowDxfId="372"/>
    <tableColumn id="4" xr3:uid="{00000000-0010-0000-0F00-000004000000}" name="Production Volume " dataDxfId="371" totalsRowDxfId="370">
      <calculatedColumnFormula>L$11*E8</calculatedColumnFormula>
    </tableColumn>
    <tableColumn id="5" xr3:uid="{00000000-0010-0000-0F00-000005000000}" name="Profit" dataDxfId="369" totalsRowDxfId="368">
      <calculatedColumnFormula>L$12*F8</calculatedColumnFormula>
    </tableColumn>
    <tableColumn id="7" xr3:uid="{00000000-0010-0000-0F00-000007000000}" name="Gender ratio" dataDxfId="367" totalsRowDxfId="366">
      <calculatedColumnFormula>$L$13*G8</calculatedColumnFormula>
    </tableColumn>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2" xr:uid="{039ECBA6-34C2-4CC6-8E11-D62371EE5649}" name="Tabella240321323" displayName="Tabella240321323" ref="K8:L13" totalsRowShown="0" headerRowDxfId="365" dataDxfId="363" headerRowBorderDxfId="364">
  <autoFilter ref="K8:L13" xr:uid="{E3F3AB41-25C9-4CA7-B6A9-8DF2D4F230AE}"/>
  <tableColumns count="2">
    <tableColumn id="1" xr3:uid="{00000000-0010-0000-1100-000001000000}" name="Criteria" dataDxfId="362"/>
    <tableColumn id="2" xr3:uid="{00000000-0010-0000-1100-000002000000}" name="Weight " dataDxfId="361"/>
  </tableColumns>
  <tableStyleInfo name="TableStyleMedium10"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2.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drawing" Target="../drawings/drawing3.xml"/><Relationship Id="rId4" Type="http://schemas.openxmlformats.org/officeDocument/2006/relationships/table" Target="../tables/table6.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table" Target="../tables/table9.xml"/><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drawing" Target="../drawings/drawing5.xml"/><Relationship Id="rId4" Type="http://schemas.openxmlformats.org/officeDocument/2006/relationships/table" Target="../tables/table12.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drawing" Target="../drawings/drawing6.xml"/><Relationship Id="rId4" Type="http://schemas.openxmlformats.org/officeDocument/2006/relationships/table" Target="../tables/table1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drawing" Target="../drawings/drawing7.xml"/><Relationship Id="rId4" Type="http://schemas.openxmlformats.org/officeDocument/2006/relationships/table" Target="../tables/table18.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8.xml"/><Relationship Id="rId1" Type="http://schemas.openxmlformats.org/officeDocument/2006/relationships/printerSettings" Target="../printerSettings/printerSettings2.bin"/><Relationship Id="rId5" Type="http://schemas.openxmlformats.org/officeDocument/2006/relationships/table" Target="../tables/table21.xml"/><Relationship Id="rId4" Type="http://schemas.openxmlformats.org/officeDocument/2006/relationships/table" Target="../tables/table20.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9.xml"/><Relationship Id="rId1" Type="http://schemas.openxmlformats.org/officeDocument/2006/relationships/printerSettings" Target="../printerSettings/printerSettings3.bin"/><Relationship Id="rId5" Type="http://schemas.openxmlformats.org/officeDocument/2006/relationships/table" Target="../tables/table24.xml"/><Relationship Id="rId4" Type="http://schemas.openxmlformats.org/officeDocument/2006/relationships/table" Target="../tables/table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6D8D2-1E31-4A13-8583-8F3B089E8414}">
  <dimension ref="B3"/>
  <sheetViews>
    <sheetView tabSelected="1" topLeftCell="A46" zoomScale="88" workbookViewId="0">
      <selection activeCell="C67" sqref="C67"/>
    </sheetView>
  </sheetViews>
  <sheetFormatPr defaultColWidth="8.77734375" defaultRowHeight="13.2" x14ac:dyDescent="0.25"/>
  <sheetData>
    <row r="3" spans="2:2" x14ac:dyDescent="0.25">
      <c r="B3" s="1"/>
    </row>
  </sheetData>
  <sheetProtection sheet="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3D6B5-69FB-4A8C-894C-3AD2C4AFD74F}">
  <dimension ref="A1:N101"/>
  <sheetViews>
    <sheetView zoomScale="31" zoomScaleNormal="60" workbookViewId="0">
      <selection activeCell="C88" sqref="C88"/>
    </sheetView>
  </sheetViews>
  <sheetFormatPr defaultColWidth="11.44140625" defaultRowHeight="13.2" x14ac:dyDescent="0.25"/>
  <cols>
    <col min="1" max="1" width="11.44140625" customWidth="1"/>
    <col min="2" max="2" width="50" customWidth="1"/>
    <col min="3" max="3" width="24.6640625" customWidth="1"/>
    <col min="4" max="4" width="29.44140625" customWidth="1"/>
    <col min="5" max="5" width="19.77734375" customWidth="1"/>
    <col min="6" max="6" width="21.44140625" customWidth="1"/>
    <col min="7" max="7" width="21.109375" customWidth="1"/>
    <col min="8" max="8" width="19.77734375" customWidth="1"/>
    <col min="9" max="9" width="21.44140625" customWidth="1"/>
    <col min="10" max="10" width="11.44140625" customWidth="1"/>
    <col min="11" max="11" width="31.6640625" customWidth="1"/>
    <col min="12" max="12" width="43.109375" customWidth="1"/>
    <col min="13" max="19" width="11.44140625" customWidth="1"/>
    <col min="20" max="20" width="17.44140625" customWidth="1"/>
    <col min="21" max="21" width="18" customWidth="1"/>
    <col min="22" max="22" width="13.33203125" customWidth="1"/>
    <col min="23" max="23" width="24.77734375" customWidth="1"/>
  </cols>
  <sheetData>
    <row r="1" spans="1:13" ht="13.2" customHeight="1" x14ac:dyDescent="0.25">
      <c r="A1" s="2"/>
      <c r="B1" s="6"/>
      <c r="C1" s="6"/>
      <c r="D1" s="6"/>
      <c r="E1" s="6"/>
      <c r="F1" s="6"/>
      <c r="G1" s="6"/>
      <c r="H1" s="6"/>
      <c r="I1" s="6"/>
      <c r="J1" s="6"/>
      <c r="K1" s="6"/>
      <c r="L1" s="6"/>
      <c r="M1" s="2"/>
    </row>
    <row r="2" spans="1:13" ht="13.2" customHeight="1" x14ac:dyDescent="0.25">
      <c r="A2" s="11"/>
      <c r="B2" s="61" t="s">
        <v>8</v>
      </c>
      <c r="C2" s="61"/>
      <c r="D2" s="61"/>
      <c r="E2" s="61"/>
      <c r="F2" s="61"/>
      <c r="G2" s="61"/>
      <c r="H2" s="61"/>
      <c r="I2" s="61"/>
      <c r="J2" s="61"/>
      <c r="K2" s="61"/>
      <c r="L2" s="61"/>
      <c r="M2" s="11"/>
    </row>
    <row r="3" spans="1:13" ht="48" customHeight="1" x14ac:dyDescent="0.25">
      <c r="A3" s="11"/>
      <c r="B3" s="61"/>
      <c r="C3" s="61"/>
      <c r="D3" s="61"/>
      <c r="E3" s="61"/>
      <c r="F3" s="61"/>
      <c r="G3" s="61"/>
      <c r="H3" s="61"/>
      <c r="I3" s="61"/>
      <c r="J3" s="61"/>
      <c r="K3" s="61"/>
      <c r="L3" s="61"/>
      <c r="M3" s="11"/>
    </row>
    <row r="4" spans="1:13" ht="48.45" customHeight="1" x14ac:dyDescent="0.4">
      <c r="A4" s="11"/>
      <c r="B4" s="21" t="s">
        <v>6</v>
      </c>
      <c r="C4" s="32" t="s">
        <v>18</v>
      </c>
      <c r="D4" s="33" t="s">
        <v>17</v>
      </c>
      <c r="E4" s="32" t="s">
        <v>19</v>
      </c>
      <c r="F4" s="33" t="s">
        <v>2</v>
      </c>
      <c r="G4" s="33" t="s">
        <v>20</v>
      </c>
      <c r="H4" s="33" t="s">
        <v>39</v>
      </c>
      <c r="I4" s="34" t="s">
        <v>21</v>
      </c>
      <c r="J4" s="62"/>
      <c r="K4" s="17" t="s">
        <v>0</v>
      </c>
      <c r="L4" s="18" t="s">
        <v>11</v>
      </c>
      <c r="M4" s="11"/>
    </row>
    <row r="5" spans="1:13" ht="27" customHeight="1" x14ac:dyDescent="0.4">
      <c r="A5" s="11"/>
      <c r="B5" s="12" t="s">
        <v>4</v>
      </c>
      <c r="C5" s="38">
        <v>30.01</v>
      </c>
      <c r="D5" s="37">
        <v>52353.633329999997</v>
      </c>
      <c r="E5" s="38">
        <v>75017.5</v>
      </c>
      <c r="F5" s="37">
        <v>1177.615</v>
      </c>
      <c r="G5" s="37">
        <v>216.5</v>
      </c>
      <c r="H5" s="37">
        <v>30</v>
      </c>
      <c r="I5" s="39">
        <v>1.81</v>
      </c>
      <c r="J5" s="62"/>
      <c r="K5" s="35" t="s">
        <v>16</v>
      </c>
      <c r="L5" s="30">
        <v>0.18943809959273447</v>
      </c>
      <c r="M5" s="11"/>
    </row>
    <row r="6" spans="1:13" ht="21" customHeight="1" x14ac:dyDescent="0.4">
      <c r="A6" s="11"/>
      <c r="B6" s="13" t="s">
        <v>23</v>
      </c>
      <c r="C6" s="28"/>
      <c r="D6" s="44"/>
      <c r="E6" s="28"/>
      <c r="F6" s="16"/>
      <c r="G6" s="16"/>
      <c r="H6" s="16"/>
      <c r="I6" s="27"/>
      <c r="J6" s="62"/>
      <c r="K6" s="36" t="s">
        <v>1</v>
      </c>
      <c r="L6" s="31">
        <v>0.15586508247715922</v>
      </c>
      <c r="M6" s="11"/>
    </row>
    <row r="7" spans="1:13" ht="20.399999999999999" x14ac:dyDescent="0.25">
      <c r="A7" s="11"/>
      <c r="B7" s="11"/>
      <c r="C7" s="11"/>
      <c r="D7" s="11"/>
      <c r="E7" s="11"/>
      <c r="F7" s="11"/>
      <c r="G7" s="11"/>
      <c r="H7" s="11"/>
      <c r="I7" s="11"/>
      <c r="J7" s="62"/>
      <c r="K7" s="35" t="s">
        <v>22</v>
      </c>
      <c r="L7" s="30">
        <v>5.21325325666505E-2</v>
      </c>
      <c r="M7" s="11"/>
    </row>
    <row r="8" spans="1:13" ht="20.399999999999999" x14ac:dyDescent="0.25">
      <c r="A8" s="11"/>
      <c r="B8" s="11"/>
      <c r="C8" s="11"/>
      <c r="D8" s="11"/>
      <c r="E8" s="11"/>
      <c r="F8" s="11"/>
      <c r="G8" s="60"/>
      <c r="H8" s="60"/>
      <c r="I8" s="60"/>
      <c r="J8" s="62"/>
      <c r="K8" s="29" t="s">
        <v>2</v>
      </c>
      <c r="L8" s="37">
        <v>1.7655358962740186E-2</v>
      </c>
      <c r="M8" s="11"/>
    </row>
    <row r="9" spans="1:13" ht="20.399999999999999" x14ac:dyDescent="0.25">
      <c r="A9" s="11"/>
      <c r="B9" s="11"/>
      <c r="C9" s="11"/>
      <c r="D9" s="11"/>
      <c r="E9" s="11"/>
      <c r="F9" s="11"/>
      <c r="G9" s="60"/>
      <c r="H9" s="60"/>
      <c r="I9" s="60"/>
      <c r="J9" s="62"/>
      <c r="K9" s="29" t="s">
        <v>20</v>
      </c>
      <c r="L9" s="37">
        <v>3.3503109011541687E-2</v>
      </c>
      <c r="M9" s="11"/>
    </row>
    <row r="10" spans="1:13" ht="20.399999999999999" x14ac:dyDescent="0.25">
      <c r="A10" s="11"/>
      <c r="B10" s="11"/>
      <c r="C10" s="11"/>
      <c r="D10" s="11"/>
      <c r="E10" s="11"/>
      <c r="F10" s="11"/>
      <c r="G10" s="60"/>
      <c r="H10" s="60"/>
      <c r="I10" s="60"/>
      <c r="J10" s="62"/>
      <c r="K10" s="29" t="s">
        <v>39</v>
      </c>
      <c r="L10" s="37">
        <v>0.32517417971631135</v>
      </c>
      <c r="M10" s="11"/>
    </row>
    <row r="11" spans="1:13" ht="20.399999999999999" x14ac:dyDescent="0.25">
      <c r="A11" s="11"/>
      <c r="B11" s="11"/>
      <c r="C11" s="11"/>
      <c r="D11" s="11"/>
      <c r="E11" s="11"/>
      <c r="F11" s="11"/>
      <c r="G11" s="11"/>
      <c r="H11" s="11"/>
      <c r="I11" s="11"/>
      <c r="J11" s="62"/>
      <c r="K11" s="29" t="s">
        <v>3</v>
      </c>
      <c r="L11" s="37">
        <v>0.22623163767286245</v>
      </c>
      <c r="M11" s="11"/>
    </row>
    <row r="12" spans="1:13" x14ac:dyDescent="0.25">
      <c r="A12" s="11"/>
      <c r="B12" s="11"/>
      <c r="C12" s="11"/>
      <c r="D12" s="11"/>
      <c r="E12" s="11"/>
      <c r="F12" s="11"/>
      <c r="G12" s="11"/>
      <c r="H12" s="11"/>
      <c r="I12" s="11"/>
      <c r="J12" s="62"/>
      <c r="K12" s="11"/>
      <c r="L12" s="11"/>
      <c r="M12" s="11"/>
    </row>
    <row r="13" spans="1:13" x14ac:dyDescent="0.25">
      <c r="A13" s="11"/>
      <c r="B13" s="11"/>
      <c r="C13" s="11"/>
      <c r="D13" s="11"/>
      <c r="E13" s="11"/>
      <c r="F13" s="11"/>
      <c r="G13" s="11"/>
      <c r="H13" s="11"/>
      <c r="I13" s="11"/>
      <c r="J13" s="11"/>
      <c r="K13" s="11"/>
      <c r="L13" s="11"/>
      <c r="M13" s="11"/>
    </row>
    <row r="14" spans="1:13" x14ac:dyDescent="0.25">
      <c r="A14" s="11"/>
      <c r="B14" s="11"/>
      <c r="C14" s="11"/>
      <c r="D14" s="11"/>
      <c r="E14" s="11"/>
      <c r="F14" s="11"/>
      <c r="G14" s="11"/>
      <c r="H14" s="11"/>
      <c r="I14" s="11"/>
      <c r="J14" s="11"/>
      <c r="K14" s="11"/>
      <c r="L14" s="11"/>
      <c r="M14" s="11"/>
    </row>
    <row r="15" spans="1:13" x14ac:dyDescent="0.25">
      <c r="A15" s="11"/>
      <c r="B15" s="11"/>
      <c r="C15" s="11"/>
      <c r="D15" s="11"/>
      <c r="E15" s="11"/>
      <c r="F15" s="11"/>
      <c r="G15" s="11"/>
      <c r="H15" s="11"/>
      <c r="I15" s="11"/>
      <c r="J15" s="11"/>
      <c r="K15" s="11"/>
      <c r="L15" s="11"/>
      <c r="M15" s="11"/>
    </row>
    <row r="16" spans="1:13" ht="24.6" x14ac:dyDescent="0.25">
      <c r="A16" s="11"/>
      <c r="B16" s="15" t="s">
        <v>12</v>
      </c>
      <c r="C16" s="60"/>
      <c r="D16" s="60"/>
      <c r="E16" s="60"/>
      <c r="F16" s="60"/>
      <c r="G16" s="60"/>
      <c r="H16" s="60"/>
      <c r="I16" s="60"/>
      <c r="J16" s="60"/>
      <c r="K16" s="11"/>
      <c r="L16" s="11"/>
      <c r="M16" s="11"/>
    </row>
    <row r="17" spans="1:13" x14ac:dyDescent="0.25">
      <c r="A17" s="11"/>
      <c r="B17" s="14"/>
      <c r="C17" s="60"/>
      <c r="D17" s="60"/>
      <c r="E17" s="60"/>
      <c r="F17" s="60"/>
      <c r="G17" s="60"/>
      <c r="H17" s="60"/>
      <c r="I17" s="60"/>
      <c r="J17" s="60"/>
      <c r="K17" s="11"/>
      <c r="L17" s="11"/>
      <c r="M17" s="11"/>
    </row>
    <row r="18" spans="1:13" ht="33.6" x14ac:dyDescent="0.4">
      <c r="A18" s="11"/>
      <c r="B18" s="20" t="s">
        <v>6</v>
      </c>
      <c r="C18" s="32" t="s">
        <v>18</v>
      </c>
      <c r="D18" s="33" t="s">
        <v>17</v>
      </c>
      <c r="E18" s="32" t="s">
        <v>19</v>
      </c>
      <c r="F18" s="33" t="s">
        <v>2</v>
      </c>
      <c r="G18" s="33" t="s">
        <v>20</v>
      </c>
      <c r="H18" s="33" t="s">
        <v>39</v>
      </c>
      <c r="I18" s="34" t="s">
        <v>21</v>
      </c>
      <c r="J18" s="60"/>
      <c r="K18" s="19" t="s">
        <v>9</v>
      </c>
      <c r="L18" s="19" t="s">
        <v>10</v>
      </c>
      <c r="M18" s="11"/>
    </row>
    <row r="19" spans="1:13" ht="21" x14ac:dyDescent="0.4">
      <c r="A19" s="11"/>
      <c r="B19" s="7" t="s">
        <v>7</v>
      </c>
      <c r="C19" s="40">
        <f>$L$5*C5</f>
        <v>5.6850373687779614</v>
      </c>
      <c r="D19" s="40">
        <f>L$6*D5</f>
        <v>8160.1033769594014</v>
      </c>
      <c r="E19" s="40">
        <f>L$7*E5</f>
        <v>3910.8522618187039</v>
      </c>
      <c r="F19" s="40">
        <f>L$8*F5</f>
        <v>20.791215544907285</v>
      </c>
      <c r="G19" s="40">
        <f>$L$9*G5</f>
        <v>7.2534231009987753</v>
      </c>
      <c r="H19" s="40">
        <f>$L$10*H5</f>
        <v>9.7552253914893399</v>
      </c>
      <c r="I19" s="41">
        <f>$L$11*I5</f>
        <v>0.40947926418788105</v>
      </c>
      <c r="J19" s="60"/>
      <c r="K19" s="3"/>
      <c r="L19" s="9" t="s">
        <v>24</v>
      </c>
      <c r="M19" s="11"/>
    </row>
    <row r="20" spans="1:13" ht="34.799999999999997" x14ac:dyDescent="0.4">
      <c r="A20" s="11"/>
      <c r="B20" s="8" t="s">
        <v>23</v>
      </c>
      <c r="C20" s="42">
        <f>$L$5*C6</f>
        <v>0</v>
      </c>
      <c r="D20" s="42">
        <f>$L$6*D6</f>
        <v>0</v>
      </c>
      <c r="E20" s="42">
        <f>$L$7*E6</f>
        <v>0</v>
      </c>
      <c r="F20" s="42">
        <f>$L$8*F6</f>
        <v>0</v>
      </c>
      <c r="G20" s="42">
        <f>$L$9*G6</f>
        <v>0</v>
      </c>
      <c r="H20" s="42">
        <f>$L$10*H6</f>
        <v>0</v>
      </c>
      <c r="I20" s="42">
        <f>$L$11*I6</f>
        <v>0</v>
      </c>
      <c r="J20" s="60"/>
      <c r="K20" s="4"/>
      <c r="L20" s="10" t="s">
        <v>25</v>
      </c>
      <c r="M20" s="11"/>
    </row>
    <row r="21" spans="1:13" ht="34.799999999999997" x14ac:dyDescent="0.3">
      <c r="A21" s="11"/>
      <c r="B21" s="60"/>
      <c r="C21" s="60"/>
      <c r="D21" s="60"/>
      <c r="E21" s="60"/>
      <c r="F21" s="60"/>
      <c r="G21" s="60"/>
      <c r="H21" s="60"/>
      <c r="I21" s="60"/>
      <c r="J21" s="60"/>
      <c r="K21" s="5"/>
      <c r="L21" s="9" t="s">
        <v>26</v>
      </c>
      <c r="M21" s="11"/>
    </row>
    <row r="22" spans="1:13" x14ac:dyDescent="0.25">
      <c r="A22" s="11"/>
      <c r="B22" s="60"/>
      <c r="C22" s="60"/>
      <c r="D22" s="60"/>
      <c r="E22" s="60"/>
      <c r="F22" s="60"/>
      <c r="G22" s="60"/>
      <c r="H22" s="60"/>
      <c r="I22" s="60"/>
      <c r="J22" s="60"/>
      <c r="K22" s="60"/>
      <c r="L22" s="60"/>
      <c r="M22" s="11"/>
    </row>
    <row r="23" spans="1:13" x14ac:dyDescent="0.25">
      <c r="A23" s="11"/>
      <c r="B23" s="60"/>
      <c r="C23" s="60"/>
      <c r="D23" s="60"/>
      <c r="E23" s="60"/>
      <c r="F23" s="60"/>
      <c r="G23" s="60"/>
      <c r="H23" s="60"/>
      <c r="I23" s="60"/>
      <c r="J23" s="60"/>
      <c r="K23" s="60"/>
      <c r="L23" s="60"/>
      <c r="M23" s="11"/>
    </row>
    <row r="24" spans="1:13" x14ac:dyDescent="0.25">
      <c r="A24" s="11"/>
      <c r="B24" s="60"/>
      <c r="C24" s="60"/>
      <c r="D24" s="60"/>
      <c r="E24" s="60"/>
      <c r="F24" s="60"/>
      <c r="G24" s="60"/>
      <c r="H24" s="60"/>
      <c r="I24" s="60"/>
      <c r="J24" s="60"/>
      <c r="K24" s="60"/>
      <c r="L24" s="60"/>
      <c r="M24" s="11"/>
    </row>
    <row r="25" spans="1:13" x14ac:dyDescent="0.25">
      <c r="A25" s="11"/>
      <c r="B25" s="60"/>
      <c r="C25" s="60"/>
      <c r="D25" s="60"/>
      <c r="E25" s="60"/>
      <c r="F25" s="60"/>
      <c r="G25" s="60"/>
      <c r="H25" s="60"/>
      <c r="I25" s="60"/>
      <c r="J25" s="60"/>
      <c r="K25" s="60"/>
      <c r="L25" s="60"/>
      <c r="M25" s="11"/>
    </row>
    <row r="26" spans="1:13" x14ac:dyDescent="0.25">
      <c r="A26" s="11"/>
      <c r="B26" s="11"/>
      <c r="C26" s="11"/>
      <c r="D26" s="11"/>
      <c r="E26" s="11"/>
      <c r="F26" s="11"/>
      <c r="G26" s="11"/>
      <c r="H26" s="11"/>
      <c r="I26" s="11"/>
      <c r="J26" s="60"/>
      <c r="K26" s="60"/>
      <c r="L26" s="60"/>
      <c r="M26" s="11"/>
    </row>
    <row r="27" spans="1:13" x14ac:dyDescent="0.25">
      <c r="A27" s="11"/>
      <c r="B27" s="11"/>
      <c r="C27" s="11"/>
      <c r="D27" s="11"/>
      <c r="E27" s="11"/>
      <c r="F27" s="11"/>
      <c r="G27" s="11"/>
      <c r="H27" s="11"/>
      <c r="I27" s="11"/>
      <c r="J27" s="60"/>
      <c r="K27" s="60"/>
      <c r="L27" s="60"/>
      <c r="M27" s="11"/>
    </row>
    <row r="28" spans="1:13" x14ac:dyDescent="0.25">
      <c r="A28" s="11"/>
      <c r="B28" s="11"/>
      <c r="C28" s="11"/>
      <c r="D28" s="11"/>
      <c r="E28" s="11"/>
      <c r="F28" s="11"/>
      <c r="G28" s="11"/>
      <c r="H28" s="11"/>
      <c r="I28" s="11"/>
      <c r="J28" s="60"/>
      <c r="K28" s="60"/>
      <c r="L28" s="60"/>
      <c r="M28" s="11"/>
    </row>
    <row r="29" spans="1:13" x14ac:dyDescent="0.25">
      <c r="A29" s="11"/>
      <c r="B29" s="11"/>
      <c r="C29" s="11"/>
      <c r="D29" s="11"/>
      <c r="E29" s="11"/>
      <c r="F29" s="11"/>
      <c r="G29" s="11"/>
      <c r="H29" s="11"/>
      <c r="I29" s="11"/>
      <c r="J29" s="60"/>
      <c r="K29" s="60"/>
      <c r="L29" s="60"/>
      <c r="M29" s="11"/>
    </row>
    <row r="30" spans="1:13" x14ac:dyDescent="0.25">
      <c r="A30" s="11"/>
      <c r="B30" s="11"/>
      <c r="C30" s="11"/>
      <c r="D30" s="11"/>
      <c r="E30" s="11"/>
      <c r="F30" s="11"/>
      <c r="G30" s="11"/>
      <c r="H30" s="11"/>
      <c r="I30" s="11"/>
      <c r="J30" s="60"/>
      <c r="K30" s="60"/>
      <c r="L30" s="60"/>
      <c r="M30" s="11"/>
    </row>
    <row r="31" spans="1:13" x14ac:dyDescent="0.25">
      <c r="A31" s="11"/>
      <c r="B31" s="11"/>
      <c r="C31" s="11"/>
      <c r="D31" s="11"/>
      <c r="E31" s="11"/>
      <c r="F31" s="11"/>
      <c r="G31" s="11"/>
      <c r="H31" s="11"/>
      <c r="I31" s="11"/>
      <c r="J31" s="60"/>
      <c r="K31" s="60"/>
      <c r="L31" s="60"/>
      <c r="M31" s="11"/>
    </row>
    <row r="32" spans="1:13" x14ac:dyDescent="0.25">
      <c r="A32" s="11"/>
      <c r="B32" s="11"/>
      <c r="C32" s="11"/>
      <c r="D32" s="11"/>
      <c r="E32" s="11"/>
      <c r="F32" s="11"/>
      <c r="G32" s="11"/>
      <c r="H32" s="11"/>
      <c r="I32" s="11"/>
      <c r="J32" s="60"/>
      <c r="K32" s="60"/>
      <c r="L32" s="60"/>
      <c r="M32" s="11"/>
    </row>
    <row r="33" spans="1:13" x14ac:dyDescent="0.25">
      <c r="A33" s="11"/>
      <c r="B33" s="11"/>
      <c r="C33" s="11"/>
      <c r="D33" s="11"/>
      <c r="E33" s="11"/>
      <c r="F33" s="11"/>
      <c r="G33" s="11"/>
      <c r="H33" s="11"/>
      <c r="I33" s="11"/>
      <c r="J33" s="60"/>
      <c r="K33" s="60"/>
      <c r="L33" s="60"/>
      <c r="M33" s="11"/>
    </row>
    <row r="34" spans="1:13" x14ac:dyDescent="0.25">
      <c r="A34" s="11"/>
      <c r="B34" s="11"/>
      <c r="C34" s="11"/>
      <c r="D34" s="11"/>
      <c r="E34" s="11"/>
      <c r="F34" s="11"/>
      <c r="G34" s="11"/>
      <c r="H34" s="11"/>
      <c r="I34" s="11"/>
      <c r="J34" s="60"/>
      <c r="K34" s="60"/>
      <c r="L34" s="60"/>
      <c r="M34" s="11"/>
    </row>
    <row r="35" spans="1:13" x14ac:dyDescent="0.25">
      <c r="A35" s="11"/>
      <c r="B35" s="11"/>
      <c r="C35" s="11"/>
      <c r="D35" s="11"/>
      <c r="E35" s="11"/>
      <c r="F35" s="11"/>
      <c r="G35" s="11"/>
      <c r="H35" s="11"/>
      <c r="I35" s="11"/>
      <c r="J35" s="60"/>
      <c r="K35" s="60"/>
      <c r="L35" s="60"/>
      <c r="M35" s="11"/>
    </row>
    <row r="36" spans="1:13" x14ac:dyDescent="0.25">
      <c r="A36" s="11"/>
      <c r="B36" s="11"/>
      <c r="C36" s="11"/>
      <c r="D36" s="11"/>
      <c r="E36" s="11"/>
      <c r="F36" s="11"/>
      <c r="G36" s="11"/>
      <c r="H36" s="11"/>
      <c r="I36" s="11"/>
      <c r="J36" s="60"/>
      <c r="K36" s="60"/>
      <c r="L36" s="60"/>
      <c r="M36" s="11"/>
    </row>
    <row r="37" spans="1:13" x14ac:dyDescent="0.25">
      <c r="A37" s="11"/>
      <c r="B37" s="11"/>
      <c r="C37" s="11"/>
      <c r="D37" s="11"/>
      <c r="E37" s="11"/>
      <c r="F37" s="11"/>
      <c r="G37" s="11"/>
      <c r="H37" s="11"/>
      <c r="I37" s="11"/>
      <c r="J37" s="60"/>
      <c r="K37" s="60"/>
      <c r="L37" s="60"/>
      <c r="M37" s="11"/>
    </row>
    <row r="38" spans="1:13" x14ac:dyDescent="0.25">
      <c r="A38" s="11"/>
      <c r="B38" s="11"/>
      <c r="C38" s="11"/>
      <c r="D38" s="11"/>
      <c r="E38" s="11"/>
      <c r="F38" s="11"/>
      <c r="G38" s="11"/>
      <c r="H38" s="11"/>
      <c r="I38" s="11"/>
      <c r="J38" s="60"/>
      <c r="K38" s="60"/>
      <c r="L38" s="60"/>
      <c r="M38" s="11"/>
    </row>
    <row r="39" spans="1:13" x14ac:dyDescent="0.25">
      <c r="A39" s="11"/>
      <c r="B39" s="11"/>
      <c r="C39" s="11"/>
      <c r="D39" s="11"/>
      <c r="E39" s="11"/>
      <c r="F39" s="11"/>
      <c r="G39" s="11"/>
      <c r="H39" s="11"/>
      <c r="I39" s="11"/>
      <c r="J39" s="60"/>
      <c r="K39" s="60"/>
      <c r="L39" s="60"/>
      <c r="M39" s="11"/>
    </row>
    <row r="40" spans="1:13" x14ac:dyDescent="0.25">
      <c r="A40" s="11"/>
      <c r="B40" s="11"/>
      <c r="C40" s="11"/>
      <c r="D40" s="11"/>
      <c r="E40" s="11"/>
      <c r="F40" s="11"/>
      <c r="G40" s="11"/>
      <c r="H40" s="11"/>
      <c r="I40" s="11"/>
      <c r="J40" s="60"/>
      <c r="K40" s="60"/>
      <c r="L40" s="60"/>
      <c r="M40" s="11"/>
    </row>
    <row r="41" spans="1:13" x14ac:dyDescent="0.25">
      <c r="A41" s="11"/>
      <c r="B41" s="11"/>
      <c r="C41" s="11"/>
      <c r="D41" s="11"/>
      <c r="E41" s="11"/>
      <c r="F41" s="11"/>
      <c r="G41" s="11"/>
      <c r="H41" s="11"/>
      <c r="I41" s="11"/>
      <c r="J41" s="60"/>
      <c r="K41" s="60"/>
      <c r="L41" s="60"/>
      <c r="M41" s="11"/>
    </row>
    <row r="42" spans="1:13" x14ac:dyDescent="0.25">
      <c r="A42" s="11"/>
      <c r="B42" s="11"/>
      <c r="C42" s="11"/>
      <c r="D42" s="11"/>
      <c r="E42" s="11"/>
      <c r="F42" s="11"/>
      <c r="G42" s="11"/>
      <c r="H42" s="11"/>
      <c r="I42" s="11"/>
      <c r="J42" s="60"/>
      <c r="K42" s="60"/>
      <c r="L42" s="60"/>
      <c r="M42" s="11"/>
    </row>
    <row r="43" spans="1:13" x14ac:dyDescent="0.25">
      <c r="A43" s="11"/>
      <c r="B43" s="11"/>
      <c r="C43" s="11"/>
      <c r="D43" s="11"/>
      <c r="E43" s="11"/>
      <c r="F43" s="11"/>
      <c r="G43" s="11"/>
      <c r="H43" s="11"/>
      <c r="I43" s="11"/>
      <c r="J43" s="60"/>
      <c r="K43" s="60"/>
      <c r="L43" s="60"/>
      <c r="M43" s="11"/>
    </row>
    <row r="44" spans="1:13" x14ac:dyDescent="0.25">
      <c r="A44" s="11"/>
      <c r="B44" s="11"/>
      <c r="C44" s="11"/>
      <c r="D44" s="11"/>
      <c r="E44" s="11"/>
      <c r="F44" s="11"/>
      <c r="G44" s="11"/>
      <c r="H44" s="11"/>
      <c r="I44" s="11"/>
      <c r="J44" s="60"/>
      <c r="K44" s="60"/>
      <c r="L44" s="60"/>
      <c r="M44" s="11"/>
    </row>
    <row r="45" spans="1:13" x14ac:dyDescent="0.25">
      <c r="A45" s="11"/>
      <c r="B45" s="11"/>
      <c r="C45" s="11"/>
      <c r="D45" s="11"/>
      <c r="E45" s="11"/>
      <c r="F45" s="11"/>
      <c r="G45" s="11"/>
      <c r="H45" s="11"/>
      <c r="I45" s="11"/>
      <c r="J45" s="60"/>
      <c r="K45" s="60"/>
      <c r="L45" s="60"/>
      <c r="M45" s="11"/>
    </row>
    <row r="46" spans="1:13" x14ac:dyDescent="0.25">
      <c r="A46" s="11"/>
      <c r="B46" s="11"/>
      <c r="C46" s="11"/>
      <c r="D46" s="11"/>
      <c r="E46" s="11"/>
      <c r="F46" s="11"/>
      <c r="G46" s="11"/>
      <c r="H46" s="11"/>
      <c r="I46" s="11"/>
      <c r="J46" s="60"/>
      <c r="K46" s="60"/>
      <c r="L46" s="60"/>
      <c r="M46" s="11"/>
    </row>
    <row r="47" spans="1:13" x14ac:dyDescent="0.25">
      <c r="A47" s="11"/>
      <c r="B47" s="11"/>
      <c r="C47" s="11"/>
      <c r="D47" s="11"/>
      <c r="E47" s="11"/>
      <c r="F47" s="11"/>
      <c r="G47" s="11"/>
      <c r="H47" s="11"/>
      <c r="I47" s="11"/>
      <c r="J47" s="60"/>
      <c r="K47" s="60"/>
      <c r="L47" s="60"/>
      <c r="M47" s="11"/>
    </row>
    <row r="48" spans="1:13" x14ac:dyDescent="0.25">
      <c r="A48" s="11"/>
      <c r="B48" s="11"/>
      <c r="C48" s="11"/>
      <c r="D48" s="11"/>
      <c r="E48" s="11"/>
      <c r="F48" s="11"/>
      <c r="G48" s="11"/>
      <c r="H48" s="11"/>
      <c r="I48" s="11"/>
      <c r="J48" s="60"/>
      <c r="K48" s="60"/>
      <c r="L48" s="60"/>
      <c r="M48" s="11"/>
    </row>
    <row r="49" spans="1:13" x14ac:dyDescent="0.25">
      <c r="A49" s="11"/>
      <c r="B49" s="11"/>
      <c r="C49" s="11"/>
      <c r="D49" s="11"/>
      <c r="E49" s="11"/>
      <c r="F49" s="11"/>
      <c r="G49" s="11"/>
      <c r="H49" s="11"/>
      <c r="I49" s="11"/>
      <c r="J49" s="60"/>
      <c r="K49" s="60"/>
      <c r="L49" s="60"/>
      <c r="M49" s="11"/>
    </row>
    <row r="50" spans="1:13" x14ac:dyDescent="0.25">
      <c r="A50" s="11"/>
      <c r="B50" s="11"/>
      <c r="C50" s="11"/>
      <c r="D50" s="11"/>
      <c r="E50" s="11"/>
      <c r="F50" s="11"/>
      <c r="G50" s="11"/>
      <c r="H50" s="11"/>
      <c r="I50" s="11"/>
      <c r="J50" s="60"/>
      <c r="K50" s="60"/>
      <c r="L50" s="60"/>
      <c r="M50" s="11"/>
    </row>
    <row r="51" spans="1:13" x14ac:dyDescent="0.25">
      <c r="A51" s="11"/>
      <c r="B51" s="11"/>
      <c r="C51" s="11"/>
      <c r="D51" s="11"/>
      <c r="E51" s="11"/>
      <c r="F51" s="11"/>
      <c r="G51" s="11"/>
      <c r="H51" s="11"/>
      <c r="I51" s="11"/>
      <c r="J51" s="60"/>
      <c r="K51" s="60"/>
      <c r="L51" s="60"/>
      <c r="M51" s="11"/>
    </row>
    <row r="52" spans="1:13" x14ac:dyDescent="0.25">
      <c r="A52" s="11"/>
      <c r="B52" s="11"/>
      <c r="C52" s="11"/>
      <c r="D52" s="11"/>
      <c r="E52" s="11"/>
      <c r="F52" s="11"/>
      <c r="G52" s="11"/>
      <c r="H52" s="11"/>
      <c r="I52" s="11"/>
      <c r="J52" s="11"/>
      <c r="K52" s="11"/>
      <c r="L52" s="11"/>
      <c r="M52" s="11"/>
    </row>
    <row r="53" spans="1:13" x14ac:dyDescent="0.25">
      <c r="A53" s="11"/>
      <c r="B53" s="11"/>
      <c r="C53" s="11"/>
      <c r="D53" s="11"/>
      <c r="E53" s="11"/>
      <c r="F53" s="11"/>
      <c r="G53" s="11"/>
      <c r="H53" s="11"/>
      <c r="I53" s="11"/>
      <c r="J53" s="11"/>
      <c r="K53" s="11"/>
      <c r="L53" s="11"/>
      <c r="M53" s="11"/>
    </row>
    <row r="54" spans="1:13" x14ac:dyDescent="0.25">
      <c r="A54" s="11"/>
      <c r="B54" s="11"/>
      <c r="C54" s="11"/>
      <c r="D54" s="11"/>
      <c r="E54" s="11"/>
      <c r="F54" s="11"/>
      <c r="G54" s="11"/>
      <c r="H54" s="11"/>
      <c r="I54" s="11"/>
      <c r="J54" s="11"/>
      <c r="K54" s="11"/>
      <c r="L54" s="11"/>
      <c r="M54" s="11"/>
    </row>
    <row r="55" spans="1:13" x14ac:dyDescent="0.25">
      <c r="A55" s="11"/>
      <c r="B55" s="11"/>
      <c r="C55" s="11"/>
      <c r="D55" s="11"/>
      <c r="E55" s="11"/>
      <c r="F55" s="11"/>
      <c r="G55" s="11"/>
      <c r="H55" s="11"/>
      <c r="I55" s="11"/>
      <c r="J55" s="11"/>
      <c r="K55" s="11"/>
      <c r="L55" s="11"/>
      <c r="M55" s="11"/>
    </row>
    <row r="56" spans="1:13" x14ac:dyDescent="0.25">
      <c r="A56" s="11"/>
      <c r="B56" s="11"/>
      <c r="C56" s="11"/>
      <c r="D56" s="11"/>
      <c r="E56" s="11"/>
      <c r="F56" s="11"/>
      <c r="G56" s="11"/>
      <c r="H56" s="11"/>
      <c r="I56" s="11"/>
      <c r="J56" s="11"/>
      <c r="K56" s="11"/>
      <c r="L56" s="11"/>
      <c r="M56" s="11"/>
    </row>
    <row r="57" spans="1:13" x14ac:dyDescent="0.25">
      <c r="A57" s="11"/>
      <c r="B57" s="11"/>
      <c r="C57" s="11"/>
      <c r="D57" s="11"/>
      <c r="E57" s="11"/>
      <c r="F57" s="11"/>
      <c r="G57" s="11"/>
      <c r="H57" s="11"/>
      <c r="I57" s="11"/>
      <c r="J57" s="11"/>
      <c r="K57" s="11"/>
      <c r="L57" s="11"/>
      <c r="M57" s="11"/>
    </row>
    <row r="58" spans="1:13" x14ac:dyDescent="0.25">
      <c r="A58" s="11"/>
      <c r="B58" s="11"/>
      <c r="C58" s="11"/>
      <c r="D58" s="11"/>
      <c r="E58" s="11"/>
      <c r="F58" s="11"/>
      <c r="G58" s="11"/>
      <c r="H58" s="11"/>
      <c r="I58" s="11"/>
      <c r="J58" s="11"/>
      <c r="K58" s="11"/>
      <c r="L58" s="11"/>
      <c r="M58" s="11"/>
    </row>
    <row r="59" spans="1:13" x14ac:dyDescent="0.25">
      <c r="A59" s="11"/>
      <c r="B59" s="11"/>
      <c r="C59" s="11"/>
      <c r="D59" s="11"/>
      <c r="E59" s="11"/>
      <c r="F59" s="11"/>
      <c r="G59" s="11"/>
      <c r="H59" s="11"/>
      <c r="I59" s="11"/>
      <c r="J59" s="11"/>
      <c r="K59" s="11"/>
      <c r="L59" s="11"/>
      <c r="M59" s="11"/>
    </row>
    <row r="60" spans="1:13" x14ac:dyDescent="0.25">
      <c r="A60" s="11"/>
      <c r="B60" s="11"/>
      <c r="C60" s="11"/>
      <c r="D60" s="11"/>
      <c r="E60" s="11"/>
      <c r="F60" s="11"/>
      <c r="G60" s="11"/>
      <c r="H60" s="11"/>
      <c r="I60" s="11"/>
      <c r="J60" s="11"/>
      <c r="K60" s="11"/>
      <c r="L60" s="11"/>
      <c r="M60" s="11"/>
    </row>
    <row r="61" spans="1:13" x14ac:dyDescent="0.25">
      <c r="A61" s="11"/>
      <c r="B61" s="11"/>
      <c r="C61" s="11"/>
      <c r="D61" s="11"/>
      <c r="E61" s="11"/>
      <c r="F61" s="11"/>
      <c r="G61" s="11"/>
      <c r="H61" s="11"/>
      <c r="I61" s="11"/>
      <c r="J61" s="11"/>
      <c r="K61" s="11"/>
      <c r="L61" s="11"/>
      <c r="M61" s="11"/>
    </row>
    <row r="62" spans="1:13" x14ac:dyDescent="0.25">
      <c r="A62" s="11"/>
      <c r="B62" s="11"/>
      <c r="C62" s="11"/>
      <c r="D62" s="11"/>
      <c r="E62" s="11"/>
      <c r="F62" s="11"/>
      <c r="G62" s="11"/>
      <c r="H62" s="11"/>
      <c r="I62" s="11"/>
      <c r="J62" s="11"/>
      <c r="K62" s="11"/>
      <c r="L62" s="11"/>
      <c r="M62" s="11"/>
    </row>
    <row r="63" spans="1:13" x14ac:dyDescent="0.25">
      <c r="A63" s="11"/>
      <c r="B63" s="11"/>
      <c r="C63" s="11"/>
      <c r="D63" s="11"/>
      <c r="E63" s="11"/>
      <c r="F63" s="11"/>
      <c r="G63" s="11"/>
      <c r="H63" s="11"/>
      <c r="I63" s="11"/>
      <c r="J63" s="11"/>
      <c r="K63" s="11"/>
      <c r="L63" s="11"/>
      <c r="M63" s="11"/>
    </row>
    <row r="64" spans="1:13" x14ac:dyDescent="0.25">
      <c r="A64" s="11"/>
      <c r="B64" s="11"/>
      <c r="C64" s="11"/>
      <c r="D64" s="11"/>
      <c r="E64" s="11"/>
      <c r="F64" s="11"/>
      <c r="G64" s="11"/>
      <c r="H64" s="11"/>
      <c r="I64" s="11"/>
      <c r="J64" s="11"/>
      <c r="K64" s="11"/>
      <c r="L64" s="11"/>
      <c r="M64" s="11"/>
    </row>
    <row r="65" spans="1:13" x14ac:dyDescent="0.25">
      <c r="A65" s="11"/>
      <c r="B65" s="11"/>
      <c r="C65" s="11"/>
      <c r="D65" s="11"/>
      <c r="E65" s="11"/>
      <c r="F65" s="11"/>
      <c r="G65" s="11"/>
      <c r="H65" s="11"/>
      <c r="I65" s="11"/>
      <c r="J65" s="11"/>
      <c r="K65" s="11"/>
      <c r="L65" s="11"/>
      <c r="M65" s="11"/>
    </row>
    <row r="66" spans="1:13" x14ac:dyDescent="0.25">
      <c r="A66" s="11"/>
      <c r="B66" s="11"/>
      <c r="C66" s="11"/>
      <c r="D66" s="11"/>
      <c r="E66" s="11"/>
      <c r="F66" s="11"/>
      <c r="G66" s="11"/>
      <c r="H66" s="11"/>
      <c r="I66" s="11"/>
      <c r="J66" s="11"/>
      <c r="K66" s="11"/>
      <c r="L66" s="11"/>
      <c r="M66" s="11"/>
    </row>
    <row r="67" spans="1:13" x14ac:dyDescent="0.25">
      <c r="A67" s="11"/>
      <c r="B67" s="11"/>
      <c r="C67" s="11"/>
      <c r="D67" s="11"/>
      <c r="E67" s="11"/>
      <c r="F67" s="11"/>
      <c r="G67" s="11"/>
      <c r="H67" s="11"/>
      <c r="I67" s="11"/>
      <c r="J67" s="11"/>
      <c r="K67" s="11"/>
      <c r="L67" s="11"/>
      <c r="M67" s="11"/>
    </row>
    <row r="68" spans="1:13" x14ac:dyDescent="0.25">
      <c r="A68" s="11"/>
      <c r="B68" s="11"/>
      <c r="C68" s="11"/>
      <c r="D68" s="11"/>
      <c r="E68" s="11"/>
      <c r="F68" s="11"/>
      <c r="G68" s="11"/>
      <c r="H68" s="11"/>
      <c r="I68" s="11"/>
      <c r="J68" s="11"/>
      <c r="K68" s="11"/>
      <c r="L68" s="11"/>
      <c r="M68" s="11"/>
    </row>
    <row r="69" spans="1:13" x14ac:dyDescent="0.25">
      <c r="A69" s="11"/>
      <c r="B69" s="11"/>
      <c r="C69" s="11"/>
      <c r="D69" s="11"/>
      <c r="E69" s="11"/>
      <c r="F69" s="11"/>
      <c r="G69" s="11"/>
      <c r="H69" s="11"/>
      <c r="I69" s="11"/>
      <c r="J69" s="11"/>
      <c r="K69" s="11"/>
      <c r="L69" s="11"/>
      <c r="M69" s="11"/>
    </row>
    <row r="70" spans="1:13" x14ac:dyDescent="0.25">
      <c r="A70" s="11"/>
      <c r="B70" s="11"/>
      <c r="C70" s="11"/>
      <c r="D70" s="11"/>
      <c r="E70" s="11"/>
      <c r="F70" s="11"/>
      <c r="G70" s="11"/>
      <c r="H70" s="11"/>
      <c r="I70" s="11"/>
      <c r="J70" s="11"/>
      <c r="K70" s="11"/>
      <c r="L70" s="11"/>
      <c r="M70" s="11"/>
    </row>
    <row r="71" spans="1:13" x14ac:dyDescent="0.25">
      <c r="A71" s="11"/>
      <c r="B71" s="11"/>
      <c r="C71" s="11"/>
      <c r="D71" s="11"/>
      <c r="E71" s="11"/>
      <c r="F71" s="11"/>
      <c r="G71" s="11"/>
      <c r="H71" s="11"/>
      <c r="I71" s="11"/>
      <c r="J71" s="11"/>
      <c r="K71" s="11"/>
      <c r="L71" s="11"/>
      <c r="M71" s="11"/>
    </row>
    <row r="72" spans="1:13" x14ac:dyDescent="0.25">
      <c r="A72" s="11"/>
      <c r="B72" s="11"/>
      <c r="C72" s="11"/>
      <c r="D72" s="11"/>
      <c r="E72" s="11"/>
      <c r="F72" s="11"/>
      <c r="G72" s="11"/>
      <c r="H72" s="11"/>
      <c r="I72" s="11"/>
      <c r="J72" s="11"/>
      <c r="K72" s="11"/>
      <c r="L72" s="11"/>
      <c r="M72" s="11"/>
    </row>
    <row r="73" spans="1:13" ht="10.050000000000001" customHeight="1" x14ac:dyDescent="0.25">
      <c r="A73" s="11"/>
      <c r="B73" s="11"/>
      <c r="C73" s="11"/>
      <c r="D73" s="11"/>
      <c r="E73" s="11"/>
      <c r="F73" s="11"/>
      <c r="G73" s="11"/>
      <c r="H73" s="11"/>
      <c r="I73" s="11"/>
      <c r="J73" s="11"/>
      <c r="K73" s="11"/>
      <c r="L73" s="11"/>
      <c r="M73" s="11"/>
    </row>
    <row r="74" spans="1:13" x14ac:dyDescent="0.25">
      <c r="A74" s="11"/>
      <c r="B74" s="11"/>
      <c r="C74" s="11"/>
      <c r="D74" s="11"/>
      <c r="E74" s="11"/>
      <c r="F74" s="11"/>
      <c r="G74" s="11"/>
      <c r="H74" s="11"/>
      <c r="I74" s="11"/>
      <c r="J74" s="11"/>
      <c r="K74" s="11"/>
      <c r="L74" s="11"/>
      <c r="M74" s="11"/>
    </row>
    <row r="75" spans="1:13" x14ac:dyDescent="0.25">
      <c r="A75" s="11"/>
      <c r="B75" s="11"/>
      <c r="C75" s="11"/>
      <c r="D75" s="11"/>
      <c r="E75" s="11"/>
      <c r="F75" s="11"/>
      <c r="G75" s="11"/>
      <c r="H75" s="11"/>
      <c r="I75" s="11"/>
      <c r="J75" s="11"/>
      <c r="K75" s="11"/>
      <c r="L75" s="11"/>
      <c r="M75" s="11"/>
    </row>
    <row r="76" spans="1:13" x14ac:dyDescent="0.25">
      <c r="A76" s="11"/>
      <c r="B76" s="11"/>
      <c r="C76" s="11"/>
      <c r="D76" s="11"/>
      <c r="E76" s="11"/>
      <c r="F76" s="11"/>
      <c r="G76" s="11"/>
      <c r="H76" s="11"/>
      <c r="I76" s="11"/>
      <c r="J76" s="11"/>
      <c r="K76" s="11"/>
      <c r="L76" s="11"/>
      <c r="M76" s="11"/>
    </row>
    <row r="77" spans="1:13" x14ac:dyDescent="0.25">
      <c r="A77" s="11"/>
      <c r="B77" s="11"/>
      <c r="C77" s="11"/>
      <c r="D77" s="11"/>
      <c r="E77" s="11"/>
      <c r="F77" s="11"/>
      <c r="G77" s="11"/>
      <c r="H77" s="11"/>
      <c r="I77" s="11"/>
      <c r="J77" s="11"/>
      <c r="K77" s="11"/>
      <c r="L77" s="11"/>
      <c r="M77" s="11"/>
    </row>
    <row r="78" spans="1:13" x14ac:dyDescent="0.25">
      <c r="A78" s="11"/>
      <c r="B78" s="11"/>
      <c r="C78" s="11"/>
      <c r="D78" s="11"/>
      <c r="E78" s="11"/>
      <c r="F78" s="11"/>
      <c r="G78" s="11"/>
      <c r="H78" s="11"/>
      <c r="I78" s="11"/>
      <c r="J78" s="11"/>
      <c r="K78" s="11"/>
      <c r="L78" s="11"/>
      <c r="M78" s="11"/>
    </row>
    <row r="79" spans="1:13" x14ac:dyDescent="0.25">
      <c r="A79" s="11"/>
      <c r="B79" s="11"/>
      <c r="C79" s="11"/>
      <c r="D79" s="11"/>
      <c r="E79" s="11"/>
      <c r="F79" s="11"/>
      <c r="G79" s="11"/>
      <c r="H79" s="11"/>
      <c r="I79" s="11"/>
      <c r="J79" s="11"/>
      <c r="K79" s="11"/>
      <c r="L79" s="11"/>
      <c r="M79" s="11"/>
    </row>
    <row r="80" spans="1:13" x14ac:dyDescent="0.25">
      <c r="A80" s="11"/>
      <c r="B80" s="11"/>
      <c r="C80" s="11"/>
      <c r="D80" s="11"/>
      <c r="E80" s="11"/>
      <c r="F80" s="11"/>
      <c r="G80" s="11"/>
      <c r="H80" s="11"/>
      <c r="I80" s="11"/>
      <c r="J80" s="11"/>
      <c r="K80" s="11"/>
      <c r="L80" s="11"/>
      <c r="M80" s="11"/>
    </row>
    <row r="81" spans="1:14" x14ac:dyDescent="0.25">
      <c r="A81" s="11"/>
      <c r="B81" s="11"/>
      <c r="C81" s="11"/>
      <c r="D81" s="11"/>
      <c r="E81" s="11"/>
      <c r="F81" s="11"/>
      <c r="G81" s="11"/>
      <c r="H81" s="11"/>
      <c r="I81" s="11"/>
      <c r="J81" s="11"/>
      <c r="K81" s="11"/>
      <c r="L81" s="11"/>
      <c r="M81" s="11"/>
    </row>
    <row r="82" spans="1:14" x14ac:dyDescent="0.25">
      <c r="A82" s="11"/>
      <c r="B82" s="11"/>
      <c r="C82" s="11"/>
      <c r="D82" s="11"/>
      <c r="E82" s="11"/>
      <c r="F82" s="11"/>
      <c r="G82" s="11"/>
      <c r="H82" s="11"/>
      <c r="I82" s="11"/>
      <c r="J82" s="11"/>
      <c r="K82" s="11"/>
      <c r="L82" s="11"/>
      <c r="M82" s="11"/>
    </row>
    <row r="83" spans="1:14" x14ac:dyDescent="0.25">
      <c r="A83" s="11"/>
      <c r="B83" s="11"/>
      <c r="C83" s="11"/>
      <c r="D83" s="11"/>
      <c r="E83" s="11"/>
      <c r="F83" s="11"/>
      <c r="G83" s="11"/>
      <c r="H83" s="11"/>
      <c r="I83" s="11"/>
      <c r="J83" s="11"/>
      <c r="K83" s="11"/>
      <c r="L83" s="11"/>
      <c r="M83" s="11"/>
    </row>
    <row r="84" spans="1:14" x14ac:dyDescent="0.25">
      <c r="A84" s="11"/>
      <c r="B84" s="11"/>
      <c r="C84" s="11"/>
      <c r="D84" s="11"/>
      <c r="E84" s="11"/>
      <c r="F84" s="11"/>
      <c r="G84" s="11"/>
      <c r="H84" s="11"/>
      <c r="I84" s="11"/>
      <c r="J84" s="11"/>
      <c r="K84" s="11"/>
      <c r="L84" s="11"/>
      <c r="M84" s="11"/>
    </row>
    <row r="85" spans="1:14" ht="22.8" x14ac:dyDescent="0.4">
      <c r="A85" s="11"/>
      <c r="B85" s="22" t="s">
        <v>13</v>
      </c>
      <c r="C85" s="11"/>
      <c r="D85" s="11"/>
      <c r="E85" s="11"/>
      <c r="F85" s="11"/>
      <c r="G85" s="11"/>
      <c r="H85" s="11"/>
      <c r="I85" s="11"/>
      <c r="J85" s="11"/>
      <c r="K85" s="11"/>
      <c r="L85" s="11"/>
      <c r="M85" s="11"/>
    </row>
    <row r="86" spans="1:14" x14ac:dyDescent="0.25">
      <c r="A86" s="11"/>
      <c r="B86" s="11"/>
      <c r="C86" s="11"/>
      <c r="D86" s="11"/>
      <c r="E86" s="11"/>
      <c r="F86" s="11"/>
      <c r="G86" s="11"/>
      <c r="H86" s="11"/>
      <c r="I86" s="11"/>
      <c r="J86" s="11"/>
      <c r="K86" s="11"/>
      <c r="L86" s="11"/>
      <c r="M86" s="11"/>
    </row>
    <row r="87" spans="1:14" x14ac:dyDescent="0.25">
      <c r="A87" s="11"/>
      <c r="B87" s="24"/>
      <c r="C87" s="23" t="s">
        <v>15</v>
      </c>
      <c r="D87" s="11"/>
      <c r="E87" s="11"/>
      <c r="F87" s="11"/>
      <c r="G87" s="11"/>
      <c r="H87" s="11"/>
      <c r="I87" s="11"/>
      <c r="J87" s="11"/>
      <c r="K87" s="11"/>
      <c r="L87" s="11"/>
      <c r="M87" s="11"/>
      <c r="N87" s="1"/>
    </row>
    <row r="88" spans="1:14" ht="22.8" x14ac:dyDescent="0.25">
      <c r="A88" s="11"/>
      <c r="B88" s="25" t="s">
        <v>14</v>
      </c>
      <c r="C88" s="43">
        <f>-C19-D19+E19+F19+G19+H19-I19</f>
        <v>-4217.5457677362683</v>
      </c>
      <c r="D88" s="11"/>
      <c r="E88" s="11"/>
      <c r="F88" s="11"/>
      <c r="G88" s="11"/>
      <c r="H88" s="11"/>
      <c r="I88" s="11"/>
      <c r="J88" s="11"/>
      <c r="K88" s="11"/>
      <c r="L88" s="11"/>
      <c r="M88" s="11"/>
    </row>
    <row r="89" spans="1:14" ht="22.8" x14ac:dyDescent="0.25">
      <c r="A89" s="11"/>
      <c r="B89" s="26" t="s">
        <v>5</v>
      </c>
      <c r="C89" s="43">
        <f>-C20-D20+E20+F20+G20+H20-I20</f>
        <v>0</v>
      </c>
      <c r="D89" s="11"/>
      <c r="E89" s="11"/>
      <c r="F89" s="11"/>
      <c r="G89" s="11"/>
      <c r="H89" s="11"/>
      <c r="I89" s="11"/>
      <c r="J89" s="11"/>
      <c r="K89" s="11"/>
      <c r="L89" s="11"/>
      <c r="M89" s="11"/>
    </row>
    <row r="90" spans="1:14" x14ac:dyDescent="0.25">
      <c r="A90" s="11"/>
      <c r="B90" s="11"/>
      <c r="C90" s="11"/>
      <c r="D90" s="11"/>
      <c r="E90" s="11"/>
      <c r="F90" s="11"/>
      <c r="G90" s="11"/>
      <c r="H90" s="11"/>
      <c r="I90" s="11"/>
      <c r="J90" s="11"/>
      <c r="K90" s="11"/>
      <c r="L90" s="11"/>
      <c r="M90" s="11"/>
    </row>
    <row r="91" spans="1:14" x14ac:dyDescent="0.25">
      <c r="A91" s="11"/>
      <c r="B91" s="11"/>
      <c r="C91" s="11"/>
      <c r="D91" s="11"/>
      <c r="E91" s="11"/>
      <c r="F91" s="11"/>
      <c r="G91" s="11"/>
      <c r="H91" s="11"/>
      <c r="I91" s="11"/>
      <c r="J91" s="11"/>
      <c r="K91" s="11"/>
      <c r="L91" s="11"/>
      <c r="M91" s="11"/>
    </row>
    <row r="92" spans="1:14" x14ac:dyDescent="0.25">
      <c r="A92" s="11"/>
      <c r="B92" s="14"/>
      <c r="C92" s="11"/>
      <c r="D92" s="11"/>
      <c r="E92" s="11"/>
      <c r="F92" s="11"/>
      <c r="G92" s="11"/>
      <c r="H92" s="11"/>
      <c r="I92" s="11"/>
      <c r="J92" s="11"/>
      <c r="K92" s="11"/>
      <c r="L92" s="11"/>
      <c r="M92" s="11"/>
    </row>
    <row r="93" spans="1:14" x14ac:dyDescent="0.25">
      <c r="A93" s="11"/>
      <c r="B93" s="11"/>
      <c r="C93" s="11"/>
      <c r="D93" s="11"/>
      <c r="E93" s="11"/>
      <c r="F93" s="11"/>
      <c r="G93" s="11"/>
      <c r="H93" s="11"/>
      <c r="I93" s="11"/>
      <c r="J93" s="11"/>
      <c r="K93" s="11"/>
      <c r="L93" s="11"/>
      <c r="M93" s="11"/>
    </row>
    <row r="94" spans="1:14" x14ac:dyDescent="0.25">
      <c r="A94" s="11"/>
      <c r="B94" s="11"/>
      <c r="C94" s="11"/>
      <c r="D94" s="11"/>
      <c r="E94" s="11"/>
      <c r="F94" s="11"/>
      <c r="G94" s="11"/>
      <c r="H94" s="11"/>
      <c r="I94" s="11"/>
      <c r="J94" s="11"/>
      <c r="K94" s="11"/>
      <c r="L94" s="11"/>
      <c r="M94" s="11"/>
    </row>
    <row r="95" spans="1:14" x14ac:dyDescent="0.25">
      <c r="A95" s="11"/>
      <c r="B95" s="11"/>
      <c r="C95" s="11"/>
      <c r="D95" s="11"/>
      <c r="E95" s="11"/>
      <c r="F95" s="11"/>
      <c r="G95" s="11"/>
      <c r="H95" s="11"/>
      <c r="I95" s="11"/>
      <c r="J95" s="11"/>
      <c r="K95" s="11"/>
      <c r="L95" s="11"/>
      <c r="M95" s="11"/>
    </row>
    <row r="96" spans="1:14" x14ac:dyDescent="0.25">
      <c r="A96" s="11"/>
      <c r="B96" s="11"/>
      <c r="C96" s="11"/>
      <c r="D96" s="11"/>
      <c r="E96" s="11"/>
      <c r="F96" s="11"/>
      <c r="G96" s="11"/>
      <c r="H96" s="11"/>
      <c r="I96" s="11"/>
      <c r="J96" s="11"/>
      <c r="K96" s="11"/>
      <c r="L96" s="11"/>
      <c r="M96" s="11"/>
    </row>
    <row r="97" spans="1:13" x14ac:dyDescent="0.25">
      <c r="A97" s="11"/>
      <c r="B97" s="11"/>
      <c r="C97" s="11"/>
      <c r="D97" s="11"/>
      <c r="E97" s="11"/>
      <c r="F97" s="11"/>
      <c r="G97" s="11"/>
      <c r="H97" s="11"/>
      <c r="I97" s="11"/>
      <c r="J97" s="11"/>
      <c r="K97" s="11"/>
      <c r="L97" s="11"/>
      <c r="M97" s="11"/>
    </row>
    <row r="98" spans="1:13" x14ac:dyDescent="0.25">
      <c r="A98" s="11"/>
      <c r="B98" s="11"/>
      <c r="C98" s="11"/>
      <c r="D98" s="11"/>
      <c r="E98" s="11"/>
      <c r="F98" s="11"/>
      <c r="G98" s="11"/>
      <c r="H98" s="11"/>
      <c r="I98" s="11"/>
      <c r="J98" s="11"/>
      <c r="K98" s="11"/>
      <c r="L98" s="11"/>
      <c r="M98" s="11"/>
    </row>
    <row r="99" spans="1:13" x14ac:dyDescent="0.25">
      <c r="A99" s="11"/>
      <c r="B99" s="11"/>
      <c r="C99" s="11"/>
      <c r="D99" s="11"/>
      <c r="E99" s="11"/>
      <c r="F99" s="11"/>
      <c r="G99" s="11"/>
      <c r="H99" s="11"/>
      <c r="I99" s="11"/>
      <c r="J99" s="11"/>
      <c r="K99" s="11"/>
      <c r="L99" s="11"/>
      <c r="M99" s="11"/>
    </row>
    <row r="100" spans="1:13" x14ac:dyDescent="0.25">
      <c r="A100" s="11"/>
      <c r="B100" s="11"/>
      <c r="C100" s="11"/>
      <c r="D100" s="11"/>
      <c r="E100" s="11"/>
      <c r="F100" s="11"/>
      <c r="G100" s="11"/>
      <c r="H100" s="11"/>
      <c r="I100" s="11"/>
      <c r="J100" s="11"/>
      <c r="K100" s="11"/>
      <c r="L100" s="11"/>
      <c r="M100" s="11"/>
    </row>
    <row r="101" spans="1:13" x14ac:dyDescent="0.25">
      <c r="A101" s="11"/>
      <c r="B101" s="11"/>
      <c r="C101" s="11"/>
      <c r="D101" s="11"/>
      <c r="E101" s="11"/>
      <c r="F101" s="11"/>
      <c r="G101" s="11"/>
      <c r="H101" s="11"/>
      <c r="I101" s="11"/>
      <c r="J101" s="11"/>
      <c r="K101" s="11"/>
      <c r="L101" s="11"/>
      <c r="M101" s="11"/>
    </row>
  </sheetData>
  <sheetProtection sheet="1"/>
  <mergeCells count="9">
    <mergeCell ref="K22:L51"/>
    <mergeCell ref="B2:L3"/>
    <mergeCell ref="J7:J9"/>
    <mergeCell ref="J10:J12"/>
    <mergeCell ref="G8:I10"/>
    <mergeCell ref="J4:J6"/>
    <mergeCell ref="C16:I17"/>
    <mergeCell ref="J16:J51"/>
    <mergeCell ref="B21:I25"/>
  </mergeCells>
  <phoneticPr fontId="2" type="noConversion"/>
  <conditionalFormatting sqref="C20">
    <cfRule type="cellIs" dxfId="176" priority="1" stopIfTrue="1" operator="between">
      <formula>"$C$19*0,50"</formula>
      <formula>"$C$19*0,79"</formula>
    </cfRule>
    <cfRule type="cellIs" dxfId="175" priority="29" stopIfTrue="1" operator="lessThanOrEqual">
      <formula>$C$19*0.49</formula>
    </cfRule>
    <cfRule type="cellIs" dxfId="174" priority="31" stopIfTrue="1" operator="greaterThan">
      <formula>$C$19*0.8</formula>
    </cfRule>
  </conditionalFormatting>
  <conditionalFormatting sqref="C89">
    <cfRule type="cellIs" dxfId="173" priority="7" stopIfTrue="1" operator="between">
      <formula>"$C$88*0,50"</formula>
      <formula>"$C$88*0,79"</formula>
    </cfRule>
    <cfRule type="cellIs" dxfId="172" priority="8" stopIfTrue="1" operator="lessThanOrEqual">
      <formula>"$C$88*0,49"</formula>
    </cfRule>
    <cfRule type="cellIs" dxfId="171" priority="9" stopIfTrue="1" operator="greaterThan">
      <formula>$C$88*0.8</formula>
    </cfRule>
  </conditionalFormatting>
  <conditionalFormatting sqref="D20">
    <cfRule type="cellIs" dxfId="170" priority="2" stopIfTrue="1" operator="between">
      <formula>"$D$19*0,50"</formula>
      <formula>"$D$19*0,79"</formula>
    </cfRule>
    <cfRule type="cellIs" dxfId="169" priority="26" operator="greaterThan">
      <formula>$D$19*0.8</formula>
    </cfRule>
    <cfRule type="cellIs" dxfId="168" priority="28" stopIfTrue="1" operator="lessThanOrEqual">
      <formula>$D$19*0.49</formula>
    </cfRule>
  </conditionalFormatting>
  <conditionalFormatting sqref="E20">
    <cfRule type="cellIs" dxfId="167" priority="20" stopIfTrue="1" operator="between">
      <formula>$E$19*0.5</formula>
      <formula>$E$19*0.79</formula>
    </cfRule>
    <cfRule type="cellIs" dxfId="166" priority="21" stopIfTrue="1" operator="lessThan">
      <formula>$E$19*0.49</formula>
    </cfRule>
    <cfRule type="cellIs" dxfId="165" priority="22" stopIfTrue="1" operator="greaterThan">
      <formula>$E$19*0.8</formula>
    </cfRule>
  </conditionalFormatting>
  <conditionalFormatting sqref="F20">
    <cfRule type="cellIs" dxfId="164" priority="23" stopIfTrue="1" operator="lessThan">
      <formula>$F$19*0.49</formula>
    </cfRule>
    <cfRule type="cellIs" dxfId="163" priority="24" stopIfTrue="1" operator="between">
      <formula>$F$19*0.5</formula>
      <formula>$F$19*0.79</formula>
    </cfRule>
    <cfRule type="cellIs" dxfId="162" priority="25" stopIfTrue="1" operator="greaterThan">
      <formula>$F$19*0.8</formula>
    </cfRule>
  </conditionalFormatting>
  <conditionalFormatting sqref="G20">
    <cfRule type="cellIs" dxfId="161" priority="17" stopIfTrue="1" operator="between">
      <formula>$G$19*0.5</formula>
      <formula>$G$19*0.79</formula>
    </cfRule>
    <cfRule type="cellIs" dxfId="160" priority="18" stopIfTrue="1" operator="lessThan">
      <formula>$G$19*0.49</formula>
    </cfRule>
    <cfRule type="cellIs" dxfId="159" priority="19" stopIfTrue="1" operator="greaterThan">
      <formula>$G$19*0.8</formula>
    </cfRule>
  </conditionalFormatting>
  <conditionalFormatting sqref="H20">
    <cfRule type="cellIs" dxfId="158" priority="14" stopIfTrue="1" operator="between">
      <formula>$H$19*0.5</formula>
      <formula>$H$19*0.79</formula>
    </cfRule>
    <cfRule type="cellIs" dxfId="157" priority="15" stopIfTrue="1" operator="lessThan">
      <formula>$H$19*0.49</formula>
    </cfRule>
    <cfRule type="cellIs" dxfId="156" priority="16" stopIfTrue="1" operator="greaterThan">
      <formula>$H$19*0.8</formula>
    </cfRule>
  </conditionalFormatting>
  <conditionalFormatting sqref="I20">
    <cfRule type="cellIs" dxfId="155" priority="3" stopIfTrue="1" operator="greaterThan">
      <formula>"$I$19*0,80"</formula>
    </cfRule>
    <cfRule type="cellIs" dxfId="154" priority="4" stopIfTrue="1" operator="between">
      <formula>$I$19*0.5</formula>
      <formula>"$I$19*0,79"</formula>
    </cfRule>
    <cfRule type="cellIs" dxfId="153" priority="13" stopIfTrue="1" operator="lessThanOrEqual">
      <formula>$I$19*0.49</formula>
    </cfRule>
  </conditionalFormatting>
  <pageMargins left="0.7" right="0.7" top="0.75" bottom="0.75" header="0.3" footer="0.3"/>
  <pageSetup paperSize="9" orientation="portrait"/>
  <drawing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09859-4845-4743-BCB7-D724D71E2601}">
  <dimension ref="A1:R119"/>
  <sheetViews>
    <sheetView topLeftCell="A76" zoomScale="60" zoomScaleNormal="60" workbookViewId="0">
      <selection activeCell="B86" sqref="B86:C88"/>
    </sheetView>
  </sheetViews>
  <sheetFormatPr defaultRowHeight="13.2" x14ac:dyDescent="0.25"/>
  <cols>
    <col min="1" max="1" width="19.109375" customWidth="1"/>
    <col min="2" max="2" width="30" customWidth="1"/>
    <col min="3" max="3" width="18.21875" customWidth="1"/>
    <col min="4" max="4" width="16.77734375" customWidth="1"/>
    <col min="5" max="5" width="25.77734375" bestFit="1" customWidth="1"/>
    <col min="6" max="6" width="12.6640625" bestFit="1" customWidth="1"/>
    <col min="7" max="7" width="14.88671875" bestFit="1" customWidth="1"/>
    <col min="8" max="8" width="20.88671875" customWidth="1"/>
    <col min="9" max="9" width="12.109375" customWidth="1"/>
    <col min="10" max="10" width="20.5546875" customWidth="1"/>
    <col min="11" max="11" width="30.44140625" customWidth="1"/>
    <col min="12" max="12" width="35.5546875" customWidth="1"/>
  </cols>
  <sheetData>
    <row r="1" spans="1:18" ht="13.2" customHeight="1" x14ac:dyDescent="0.25">
      <c r="A1" s="11"/>
      <c r="B1" s="11"/>
      <c r="C1" s="11"/>
      <c r="D1" s="11"/>
      <c r="E1" s="11"/>
      <c r="F1" s="11"/>
      <c r="G1" s="11"/>
      <c r="H1" s="11"/>
      <c r="I1" s="11"/>
      <c r="J1" s="11"/>
      <c r="K1" s="11"/>
      <c r="L1" s="11"/>
      <c r="M1" s="11"/>
      <c r="N1" s="11"/>
      <c r="O1" s="11"/>
      <c r="P1" s="11"/>
      <c r="Q1" s="11"/>
      <c r="R1" s="11"/>
    </row>
    <row r="2" spans="1:18" ht="13.2" customHeight="1" x14ac:dyDescent="0.4">
      <c r="A2" s="11"/>
      <c r="B2" s="11"/>
      <c r="C2" s="63"/>
      <c r="D2" s="63"/>
      <c r="E2" s="11"/>
      <c r="F2" s="11"/>
      <c r="G2" s="11"/>
      <c r="H2" s="11"/>
      <c r="I2" s="11"/>
      <c r="J2" s="11"/>
      <c r="K2" s="11"/>
      <c r="L2" s="11"/>
      <c r="M2" s="11"/>
      <c r="N2" s="11"/>
      <c r="O2" s="11"/>
      <c r="P2" s="11"/>
      <c r="Q2" s="11"/>
      <c r="R2" s="11"/>
    </row>
    <row r="3" spans="1:18" ht="13.2" customHeight="1" x14ac:dyDescent="0.25">
      <c r="A3" s="11"/>
      <c r="B3" s="11"/>
      <c r="C3" s="11"/>
      <c r="D3" s="11"/>
      <c r="E3" s="11"/>
      <c r="F3" s="11"/>
      <c r="G3" s="64" t="s">
        <v>27</v>
      </c>
      <c r="H3" s="64"/>
      <c r="I3" s="64"/>
      <c r="J3" s="64"/>
      <c r="K3" s="64"/>
      <c r="L3" s="64"/>
      <c r="M3" s="64"/>
      <c r="N3" s="64"/>
      <c r="O3" s="64"/>
      <c r="P3" s="64"/>
      <c r="Q3" s="64"/>
      <c r="R3" s="11"/>
    </row>
    <row r="4" spans="1:18" ht="13.2" customHeight="1" x14ac:dyDescent="0.25">
      <c r="A4" s="11"/>
      <c r="B4" s="11"/>
      <c r="C4" s="11"/>
      <c r="D4" s="11"/>
      <c r="E4" s="11"/>
      <c r="F4" s="11"/>
      <c r="G4" s="64"/>
      <c r="H4" s="64"/>
      <c r="I4" s="64"/>
      <c r="J4" s="64"/>
      <c r="K4" s="64"/>
      <c r="L4" s="64"/>
      <c r="M4" s="64"/>
      <c r="N4" s="64"/>
      <c r="O4" s="64"/>
      <c r="P4" s="64"/>
      <c r="Q4" s="64"/>
      <c r="R4" s="11"/>
    </row>
    <row r="5" spans="1:18" x14ac:dyDescent="0.25">
      <c r="A5" s="11"/>
      <c r="B5" s="11"/>
      <c r="C5" s="11"/>
      <c r="D5" s="11"/>
      <c r="E5" s="11"/>
      <c r="F5" s="11"/>
      <c r="G5" s="11"/>
      <c r="H5" s="11"/>
      <c r="I5" s="11"/>
      <c r="J5" s="11"/>
      <c r="K5" s="11"/>
      <c r="L5" s="11"/>
      <c r="M5" s="11"/>
      <c r="N5" s="11"/>
      <c r="O5" s="11"/>
      <c r="P5" s="11"/>
      <c r="Q5" s="11"/>
      <c r="R5" s="11"/>
    </row>
    <row r="6" spans="1:18" x14ac:dyDescent="0.25">
      <c r="A6" s="11"/>
      <c r="B6" s="11"/>
      <c r="C6" s="11"/>
      <c r="D6" s="11"/>
      <c r="E6" s="11"/>
      <c r="F6" s="11"/>
      <c r="G6" s="11"/>
      <c r="H6" s="11"/>
      <c r="I6" s="11"/>
      <c r="J6" s="11"/>
      <c r="K6" s="11"/>
      <c r="L6" s="11"/>
      <c r="M6" s="11"/>
      <c r="N6" s="11"/>
      <c r="O6" s="11"/>
      <c r="P6" s="11"/>
      <c r="Q6" s="11"/>
      <c r="R6" s="11"/>
    </row>
    <row r="7" spans="1:18" ht="26.4" customHeight="1" x14ac:dyDescent="0.35">
      <c r="A7" s="11"/>
      <c r="B7" s="21" t="s">
        <v>6</v>
      </c>
      <c r="C7" s="45" t="s">
        <v>31</v>
      </c>
      <c r="D7" s="46" t="s">
        <v>32</v>
      </c>
      <c r="E7" s="45" t="s">
        <v>19</v>
      </c>
      <c r="F7" s="46" t="s">
        <v>2</v>
      </c>
      <c r="G7" s="46" t="s">
        <v>20</v>
      </c>
      <c r="H7" s="46" t="s">
        <v>39</v>
      </c>
      <c r="I7" s="11"/>
      <c r="J7" s="11"/>
      <c r="K7" s="11"/>
      <c r="L7" s="11"/>
      <c r="M7" s="11"/>
      <c r="N7" s="11"/>
      <c r="O7" s="11"/>
      <c r="P7" s="11"/>
      <c r="Q7" s="11"/>
      <c r="R7" s="11"/>
    </row>
    <row r="8" spans="1:18" ht="25.2" customHeight="1" x14ac:dyDescent="0.4">
      <c r="A8" s="11"/>
      <c r="B8" s="12" t="s">
        <v>4</v>
      </c>
      <c r="C8" s="38">
        <v>4487</v>
      </c>
      <c r="D8" s="37">
        <v>24685</v>
      </c>
      <c r="E8" s="38">
        <v>100000</v>
      </c>
      <c r="F8" s="37">
        <v>1300</v>
      </c>
      <c r="G8" s="37">
        <v>69</v>
      </c>
      <c r="H8" s="37">
        <v>30</v>
      </c>
      <c r="I8" s="11"/>
      <c r="J8" s="14"/>
      <c r="K8" s="17" t="s">
        <v>0</v>
      </c>
      <c r="L8" s="18" t="s">
        <v>11</v>
      </c>
      <c r="M8" s="11"/>
      <c r="N8" s="11"/>
      <c r="O8" s="11"/>
      <c r="P8" s="11"/>
      <c r="Q8" s="11"/>
      <c r="R8" s="11"/>
    </row>
    <row r="9" spans="1:18" ht="26.4" customHeight="1" x14ac:dyDescent="0.4">
      <c r="A9" s="11"/>
      <c r="B9" s="13" t="s">
        <v>23</v>
      </c>
      <c r="C9" s="28"/>
      <c r="D9" s="44"/>
      <c r="E9" s="28"/>
      <c r="F9" s="16"/>
      <c r="G9" s="16"/>
      <c r="H9" s="16"/>
      <c r="I9" s="11"/>
      <c r="J9" s="14"/>
      <c r="K9" s="35" t="s">
        <v>16</v>
      </c>
      <c r="L9" s="30">
        <v>0.23</v>
      </c>
      <c r="M9" s="11"/>
      <c r="N9" s="11"/>
      <c r="O9" s="11"/>
      <c r="P9" s="11"/>
      <c r="Q9" s="11"/>
      <c r="R9" s="11"/>
    </row>
    <row r="10" spans="1:18" ht="20.399999999999999" x14ac:dyDescent="0.25">
      <c r="A10" s="11"/>
      <c r="B10" s="11"/>
      <c r="C10" s="11" t="s">
        <v>30</v>
      </c>
      <c r="D10" s="11" t="s">
        <v>33</v>
      </c>
      <c r="E10" s="11"/>
      <c r="F10" s="11"/>
      <c r="G10" s="11"/>
      <c r="H10" s="11"/>
      <c r="I10" s="11"/>
      <c r="J10" s="14"/>
      <c r="K10" s="36" t="s">
        <v>1</v>
      </c>
      <c r="L10" s="31">
        <v>0.19</v>
      </c>
      <c r="M10" s="11"/>
      <c r="N10" s="11"/>
      <c r="O10" s="11"/>
      <c r="P10" s="11"/>
      <c r="Q10" s="11"/>
      <c r="R10" s="11"/>
    </row>
    <row r="11" spans="1:18" ht="20.399999999999999" x14ac:dyDescent="0.25">
      <c r="A11" s="11"/>
      <c r="B11" s="11"/>
      <c r="C11" s="11"/>
      <c r="D11" s="11"/>
      <c r="E11" s="11"/>
      <c r="F11" s="11"/>
      <c r="G11" s="11"/>
      <c r="H11" s="11"/>
      <c r="I11" s="11"/>
      <c r="J11" s="14"/>
      <c r="K11" s="35" t="s">
        <v>22</v>
      </c>
      <c r="L11" s="30">
        <v>0.08</v>
      </c>
      <c r="M11" s="11"/>
      <c r="N11" s="11"/>
      <c r="O11" s="11"/>
      <c r="P11" s="11"/>
      <c r="Q11" s="11"/>
      <c r="R11" s="11"/>
    </row>
    <row r="12" spans="1:18" ht="20.399999999999999" x14ac:dyDescent="0.25">
      <c r="A12" s="11"/>
      <c r="B12" s="11"/>
      <c r="C12" s="11"/>
      <c r="D12" s="11"/>
      <c r="E12" s="11"/>
      <c r="F12" s="11"/>
      <c r="G12" s="11"/>
      <c r="H12" s="11"/>
      <c r="I12" s="11"/>
      <c r="J12" s="14"/>
      <c r="K12" s="29" t="s">
        <v>2</v>
      </c>
      <c r="L12" s="37">
        <v>0.06</v>
      </c>
      <c r="M12" s="11"/>
      <c r="N12" s="11"/>
      <c r="O12" s="11"/>
      <c r="P12" s="11"/>
      <c r="Q12" s="11"/>
      <c r="R12" s="11"/>
    </row>
    <row r="13" spans="1:18" ht="21" x14ac:dyDescent="0.4">
      <c r="A13" s="11"/>
      <c r="B13" s="57" t="s">
        <v>29</v>
      </c>
      <c r="C13" s="11"/>
      <c r="D13" s="11"/>
      <c r="E13" s="11"/>
      <c r="F13" s="11"/>
      <c r="G13" s="11"/>
      <c r="H13" s="11"/>
      <c r="I13" s="11"/>
      <c r="J13" s="14"/>
      <c r="K13" s="29" t="s">
        <v>20</v>
      </c>
      <c r="L13" s="37">
        <v>7.0999999999999994E-2</v>
      </c>
      <c r="M13" s="11"/>
      <c r="N13" s="11"/>
      <c r="O13" s="11"/>
      <c r="P13" s="11"/>
      <c r="Q13" s="11"/>
      <c r="R13" s="11"/>
    </row>
    <row r="14" spans="1:18" ht="19.8" customHeight="1" x14ac:dyDescent="0.25">
      <c r="A14" s="11"/>
      <c r="B14" s="11"/>
      <c r="C14" s="11"/>
      <c r="D14" s="11"/>
      <c r="E14" s="11"/>
      <c r="F14" s="11"/>
      <c r="G14" s="11"/>
      <c r="H14" s="11"/>
      <c r="I14" s="11"/>
      <c r="J14" s="14"/>
      <c r="K14" s="29" t="s">
        <v>39</v>
      </c>
      <c r="L14" s="37">
        <v>0.37</v>
      </c>
      <c r="M14" s="11"/>
      <c r="N14" s="11"/>
      <c r="O14" s="11"/>
      <c r="P14" s="11"/>
      <c r="Q14" s="11"/>
      <c r="R14" s="11"/>
    </row>
    <row r="15" spans="1:18" ht="27" customHeight="1" x14ac:dyDescent="0.4">
      <c r="A15" s="11"/>
      <c r="B15" s="20" t="s">
        <v>6</v>
      </c>
      <c r="C15" s="32" t="s">
        <v>18</v>
      </c>
      <c r="D15" s="33" t="s">
        <v>17</v>
      </c>
      <c r="E15" s="32" t="s">
        <v>19</v>
      </c>
      <c r="F15" s="33" t="s">
        <v>2</v>
      </c>
      <c r="G15" s="33" t="s">
        <v>20</v>
      </c>
      <c r="H15" s="33" t="s">
        <v>39</v>
      </c>
      <c r="I15" s="14"/>
      <c r="J15" s="11"/>
      <c r="K15" s="11"/>
      <c r="L15" s="11"/>
      <c r="M15" s="11"/>
      <c r="N15" s="11"/>
      <c r="O15" s="11"/>
      <c r="P15" s="11"/>
      <c r="Q15" s="11"/>
      <c r="R15" s="11"/>
    </row>
    <row r="16" spans="1:18" ht="21" x14ac:dyDescent="0.4">
      <c r="A16" s="11"/>
      <c r="B16" s="7" t="s">
        <v>7</v>
      </c>
      <c r="C16" s="40">
        <f>$L$9*C8</f>
        <v>1032.01</v>
      </c>
      <c r="D16" s="40">
        <f>L$10*D8</f>
        <v>4690.1499999999996</v>
      </c>
      <c r="E16" s="40">
        <f>L$11*E8</f>
        <v>8000</v>
      </c>
      <c r="F16" s="40">
        <f>L$12*F8</f>
        <v>78</v>
      </c>
      <c r="G16" s="40">
        <f>$L$13*G8</f>
        <v>4.8989999999999991</v>
      </c>
      <c r="H16" s="40">
        <f>$L$14*H8</f>
        <v>11.1</v>
      </c>
      <c r="I16" s="11"/>
      <c r="J16" s="11"/>
      <c r="K16" s="11"/>
      <c r="L16" s="11"/>
      <c r="M16" s="11"/>
      <c r="N16" s="11"/>
      <c r="O16" s="11"/>
      <c r="P16" s="11"/>
      <c r="Q16" s="11"/>
      <c r="R16" s="11"/>
    </row>
    <row r="17" spans="1:18" ht="21" x14ac:dyDescent="0.4">
      <c r="A17" s="11"/>
      <c r="B17" s="8" t="s">
        <v>23</v>
      </c>
      <c r="C17" s="42">
        <f>$L$9*C9</f>
        <v>0</v>
      </c>
      <c r="D17" s="42">
        <f>L$10*D9</f>
        <v>0</v>
      </c>
      <c r="E17" s="42">
        <f>$L$11*E9</f>
        <v>0</v>
      </c>
      <c r="F17" s="42">
        <f>L$12*F9</f>
        <v>0</v>
      </c>
      <c r="G17" s="42">
        <f>$L$13*G9</f>
        <v>0</v>
      </c>
      <c r="H17" s="42">
        <f>$L$14*H9</f>
        <v>0</v>
      </c>
      <c r="I17" s="11"/>
      <c r="J17" s="11"/>
      <c r="K17" s="11"/>
      <c r="L17" s="11"/>
      <c r="M17" s="11"/>
      <c r="N17" s="11"/>
      <c r="O17" s="11"/>
      <c r="P17" s="11"/>
      <c r="Q17" s="11"/>
      <c r="R17" s="11"/>
    </row>
    <row r="18" spans="1:18" x14ac:dyDescent="0.25">
      <c r="A18" s="11"/>
      <c r="B18" s="11"/>
      <c r="C18" s="11"/>
      <c r="D18" s="11"/>
      <c r="E18" s="11"/>
      <c r="F18" s="11"/>
      <c r="G18" s="11"/>
      <c r="H18" s="11"/>
      <c r="I18" s="11"/>
      <c r="J18" s="11"/>
      <c r="K18" s="11"/>
      <c r="L18" s="11"/>
      <c r="M18" s="11"/>
      <c r="N18" s="11"/>
      <c r="O18" s="11"/>
      <c r="P18" s="11"/>
      <c r="Q18" s="11"/>
      <c r="R18" s="11"/>
    </row>
    <row r="19" spans="1:18" ht="21" x14ac:dyDescent="0.25">
      <c r="A19" s="11"/>
      <c r="B19" s="11"/>
      <c r="C19" s="11"/>
      <c r="D19" s="11"/>
      <c r="E19" s="11"/>
      <c r="F19" s="11"/>
      <c r="G19" s="11"/>
      <c r="H19" s="11"/>
      <c r="I19" s="11"/>
      <c r="J19" s="11"/>
      <c r="K19" s="19" t="s">
        <v>9</v>
      </c>
      <c r="L19" s="19" t="s">
        <v>10</v>
      </c>
      <c r="M19" s="11"/>
      <c r="N19" s="11"/>
      <c r="O19" s="11"/>
      <c r="P19" s="11"/>
      <c r="Q19" s="11"/>
      <c r="R19" s="11"/>
    </row>
    <row r="20" spans="1:18" ht="30" customHeight="1" x14ac:dyDescent="0.3">
      <c r="A20" s="11"/>
      <c r="B20" s="11"/>
      <c r="C20" s="11"/>
      <c r="D20" s="11"/>
      <c r="E20" s="11"/>
      <c r="F20" s="11"/>
      <c r="G20" s="11"/>
      <c r="H20" s="11"/>
      <c r="I20" s="11"/>
      <c r="J20" s="11"/>
      <c r="K20" s="3"/>
      <c r="L20" s="9" t="s">
        <v>24</v>
      </c>
      <c r="M20" s="11"/>
      <c r="N20" s="11"/>
      <c r="O20" s="11"/>
      <c r="P20" s="11"/>
      <c r="Q20" s="11"/>
      <c r="R20" s="11"/>
    </row>
    <row r="21" spans="1:18" ht="59.4" customHeight="1" x14ac:dyDescent="0.25">
      <c r="A21" s="11"/>
      <c r="B21" s="11"/>
      <c r="C21" s="11"/>
      <c r="D21" s="11"/>
      <c r="E21" s="11"/>
      <c r="F21" s="11"/>
      <c r="G21" s="11"/>
      <c r="H21" s="11"/>
      <c r="I21" s="11"/>
      <c r="J21" s="11"/>
      <c r="K21" s="4"/>
      <c r="L21" s="10" t="s">
        <v>25</v>
      </c>
      <c r="M21" s="11"/>
      <c r="N21" s="11"/>
      <c r="O21" s="11"/>
      <c r="P21" s="11"/>
      <c r="Q21" s="11"/>
      <c r="R21" s="11"/>
    </row>
    <row r="22" spans="1:18" ht="36.6" customHeight="1" x14ac:dyDescent="0.3">
      <c r="A22" s="11"/>
      <c r="B22" s="11"/>
      <c r="C22" s="11"/>
      <c r="D22" s="11"/>
      <c r="E22" s="11"/>
      <c r="F22" s="11"/>
      <c r="G22" s="11"/>
      <c r="H22" s="11"/>
      <c r="I22" s="11"/>
      <c r="J22" s="11"/>
      <c r="K22" s="5"/>
      <c r="L22" s="9" t="s">
        <v>26</v>
      </c>
      <c r="M22" s="11"/>
      <c r="N22" s="11"/>
      <c r="O22" s="11"/>
      <c r="P22" s="11"/>
      <c r="Q22" s="11"/>
      <c r="R22" s="11"/>
    </row>
    <row r="23" spans="1:18" x14ac:dyDescent="0.25">
      <c r="A23" s="11"/>
      <c r="B23" s="11"/>
      <c r="C23" s="11"/>
      <c r="D23" s="11"/>
      <c r="E23" s="11"/>
      <c r="F23" s="11"/>
      <c r="G23" s="11"/>
      <c r="H23" s="11"/>
      <c r="I23" s="11"/>
      <c r="J23" s="11"/>
      <c r="K23" s="11"/>
      <c r="L23" s="11"/>
      <c r="M23" s="11"/>
      <c r="N23" s="11"/>
      <c r="O23" s="11"/>
      <c r="P23" s="11"/>
      <c r="Q23" s="11"/>
      <c r="R23" s="11"/>
    </row>
    <row r="24" spans="1:18" x14ac:dyDescent="0.25">
      <c r="A24" s="11"/>
      <c r="B24" s="11"/>
      <c r="C24" s="11"/>
      <c r="D24" s="11"/>
      <c r="E24" s="11"/>
      <c r="F24" s="11"/>
      <c r="G24" s="11"/>
      <c r="H24" s="11"/>
      <c r="I24" s="11"/>
      <c r="J24" s="11"/>
      <c r="K24" s="11"/>
      <c r="L24" s="11"/>
      <c r="M24" s="11"/>
      <c r="N24" s="11"/>
      <c r="O24" s="11"/>
      <c r="P24" s="11"/>
      <c r="Q24" s="11"/>
      <c r="R24" s="11"/>
    </row>
    <row r="25" spans="1:18" x14ac:dyDescent="0.25">
      <c r="A25" s="11"/>
      <c r="B25" s="11"/>
      <c r="C25" s="11"/>
      <c r="D25" s="11"/>
      <c r="E25" s="11"/>
      <c r="F25" s="11"/>
      <c r="G25" s="11"/>
      <c r="H25" s="11"/>
      <c r="I25" s="11"/>
      <c r="J25" s="11"/>
      <c r="K25" s="11"/>
      <c r="L25" s="11"/>
      <c r="M25" s="11"/>
      <c r="N25" s="11"/>
      <c r="O25" s="11"/>
      <c r="P25" s="11"/>
      <c r="Q25" s="11"/>
      <c r="R25" s="11"/>
    </row>
    <row r="26" spans="1:18" x14ac:dyDescent="0.25">
      <c r="A26" s="11"/>
      <c r="B26" s="11"/>
      <c r="C26" s="11"/>
      <c r="D26" s="11"/>
      <c r="E26" s="11"/>
      <c r="F26" s="11"/>
      <c r="G26" s="11"/>
      <c r="H26" s="11"/>
      <c r="I26" s="11"/>
      <c r="J26" s="11"/>
      <c r="K26" s="11"/>
      <c r="L26" s="11"/>
      <c r="M26" s="11"/>
      <c r="N26" s="11"/>
      <c r="O26" s="11"/>
      <c r="P26" s="11"/>
      <c r="Q26" s="11"/>
      <c r="R26" s="11"/>
    </row>
    <row r="27" spans="1:18" x14ac:dyDescent="0.25">
      <c r="A27" s="11"/>
      <c r="B27" s="11"/>
      <c r="C27" s="11"/>
      <c r="D27" s="11"/>
      <c r="E27" s="11"/>
      <c r="F27" s="11"/>
      <c r="G27" s="11"/>
      <c r="H27" s="11"/>
      <c r="I27" s="11"/>
      <c r="J27" s="11"/>
      <c r="K27" s="11"/>
      <c r="L27" s="11"/>
      <c r="M27" s="11"/>
      <c r="N27" s="11"/>
      <c r="O27" s="11"/>
      <c r="P27" s="11"/>
      <c r="Q27" s="11"/>
      <c r="R27" s="11"/>
    </row>
    <row r="28" spans="1:18" x14ac:dyDescent="0.25">
      <c r="A28" s="11"/>
      <c r="B28" s="11"/>
      <c r="C28" s="11"/>
      <c r="D28" s="11"/>
      <c r="E28" s="11"/>
      <c r="F28" s="11"/>
      <c r="G28" s="11"/>
      <c r="H28" s="11"/>
      <c r="I28" s="11"/>
      <c r="J28" s="11"/>
      <c r="K28" s="11"/>
      <c r="L28" s="11"/>
      <c r="M28" s="11"/>
      <c r="N28" s="11"/>
      <c r="O28" s="11"/>
      <c r="P28" s="11"/>
      <c r="Q28" s="11"/>
      <c r="R28" s="11"/>
    </row>
    <row r="29" spans="1:18" x14ac:dyDescent="0.25">
      <c r="A29" s="11"/>
      <c r="B29" s="11"/>
      <c r="C29" s="11"/>
      <c r="D29" s="11"/>
      <c r="E29" s="11"/>
      <c r="F29" s="11"/>
      <c r="G29" s="11"/>
      <c r="H29" s="11"/>
      <c r="I29" s="11"/>
      <c r="J29" s="11"/>
      <c r="K29" s="11"/>
      <c r="L29" s="11"/>
      <c r="M29" s="11"/>
      <c r="N29" s="11"/>
      <c r="O29" s="11"/>
      <c r="P29" s="11"/>
      <c r="Q29" s="11"/>
      <c r="R29" s="11"/>
    </row>
    <row r="30" spans="1:18" x14ac:dyDescent="0.25">
      <c r="A30" s="11"/>
      <c r="B30" s="11"/>
      <c r="C30" s="11"/>
      <c r="D30" s="11"/>
      <c r="E30" s="11"/>
      <c r="F30" s="11"/>
      <c r="G30" s="11"/>
      <c r="H30" s="11"/>
      <c r="I30" s="11"/>
      <c r="J30" s="11"/>
      <c r="K30" s="11"/>
      <c r="L30" s="11"/>
      <c r="M30" s="11"/>
      <c r="N30" s="11"/>
      <c r="O30" s="11"/>
      <c r="P30" s="11"/>
      <c r="Q30" s="11"/>
      <c r="R30" s="11"/>
    </row>
    <row r="31" spans="1:18" x14ac:dyDescent="0.25">
      <c r="A31" s="11"/>
      <c r="B31" s="11"/>
      <c r="C31" s="11"/>
      <c r="D31" s="11"/>
      <c r="E31" s="11"/>
      <c r="F31" s="11"/>
      <c r="G31" s="11"/>
      <c r="H31" s="11"/>
      <c r="I31" s="11"/>
      <c r="J31" s="11"/>
      <c r="K31" s="11"/>
      <c r="L31" s="11"/>
      <c r="M31" s="11"/>
      <c r="N31" s="11"/>
      <c r="O31" s="11"/>
      <c r="P31" s="11"/>
      <c r="Q31" s="11"/>
      <c r="R31" s="11"/>
    </row>
    <row r="32" spans="1:18" x14ac:dyDescent="0.25">
      <c r="A32" s="11"/>
      <c r="B32" s="11"/>
      <c r="C32" s="11"/>
      <c r="D32" s="11"/>
      <c r="E32" s="11"/>
      <c r="F32" s="11"/>
      <c r="G32" s="11"/>
      <c r="H32" s="11"/>
      <c r="I32" s="11"/>
      <c r="J32" s="11"/>
      <c r="K32" s="11"/>
      <c r="L32" s="11"/>
      <c r="M32" s="11"/>
      <c r="N32" s="11"/>
      <c r="O32" s="11"/>
      <c r="P32" s="11"/>
      <c r="Q32" s="11"/>
      <c r="R32" s="11"/>
    </row>
    <row r="33" spans="1:18" x14ac:dyDescent="0.25">
      <c r="A33" s="11"/>
      <c r="B33" s="11"/>
      <c r="C33" s="11"/>
      <c r="D33" s="11"/>
      <c r="E33" s="11"/>
      <c r="F33" s="11"/>
      <c r="G33" s="11"/>
      <c r="H33" s="11"/>
      <c r="I33" s="11"/>
      <c r="J33" s="11"/>
      <c r="K33" s="11"/>
      <c r="L33" s="11"/>
      <c r="M33" s="11"/>
      <c r="N33" s="11"/>
      <c r="O33" s="11"/>
      <c r="P33" s="11"/>
      <c r="Q33" s="11"/>
      <c r="R33" s="11"/>
    </row>
    <row r="34" spans="1:18" x14ac:dyDescent="0.25">
      <c r="A34" s="11"/>
      <c r="B34" s="11"/>
      <c r="C34" s="11"/>
      <c r="D34" s="11"/>
      <c r="E34" s="11"/>
      <c r="F34" s="11"/>
      <c r="G34" s="11"/>
      <c r="H34" s="11"/>
      <c r="I34" s="11"/>
      <c r="J34" s="11"/>
      <c r="K34" s="11"/>
      <c r="L34" s="11"/>
      <c r="M34" s="11"/>
      <c r="N34" s="11"/>
      <c r="O34" s="11"/>
      <c r="P34" s="11"/>
      <c r="Q34" s="11"/>
      <c r="R34" s="11"/>
    </row>
    <row r="35" spans="1:18" x14ac:dyDescent="0.25">
      <c r="A35" s="11"/>
      <c r="B35" s="11"/>
      <c r="C35" s="11"/>
      <c r="D35" s="11"/>
      <c r="E35" s="11"/>
      <c r="F35" s="11"/>
      <c r="G35" s="11"/>
      <c r="H35" s="11"/>
      <c r="I35" s="11"/>
      <c r="J35" s="11"/>
      <c r="K35" s="11"/>
      <c r="L35" s="11"/>
      <c r="M35" s="11"/>
      <c r="N35" s="11"/>
      <c r="O35" s="11"/>
      <c r="P35" s="11"/>
      <c r="Q35" s="11"/>
      <c r="R35" s="11"/>
    </row>
    <row r="36" spans="1:18" x14ac:dyDescent="0.25">
      <c r="A36" s="11"/>
      <c r="B36" s="11"/>
      <c r="C36" s="11"/>
      <c r="D36" s="11"/>
      <c r="E36" s="11"/>
      <c r="F36" s="11"/>
      <c r="G36" s="11"/>
      <c r="H36" s="11"/>
      <c r="I36" s="11"/>
      <c r="J36" s="11"/>
      <c r="K36" s="11"/>
      <c r="L36" s="11"/>
      <c r="M36" s="11"/>
      <c r="N36" s="11"/>
      <c r="O36" s="11"/>
      <c r="P36" s="11"/>
      <c r="Q36" s="11"/>
      <c r="R36" s="11"/>
    </row>
    <row r="37" spans="1:18" x14ac:dyDescent="0.25">
      <c r="A37" s="11"/>
      <c r="B37" s="11"/>
      <c r="C37" s="11"/>
      <c r="D37" s="11"/>
      <c r="E37" s="11"/>
      <c r="F37" s="11"/>
      <c r="G37" s="11"/>
      <c r="H37" s="11"/>
      <c r="I37" s="11"/>
      <c r="J37" s="11"/>
      <c r="K37" s="11"/>
      <c r="L37" s="11"/>
      <c r="M37" s="11"/>
      <c r="N37" s="11"/>
      <c r="O37" s="11"/>
      <c r="P37" s="11"/>
      <c r="Q37" s="11"/>
      <c r="R37" s="11"/>
    </row>
    <row r="38" spans="1:18" x14ac:dyDescent="0.25">
      <c r="A38" s="11"/>
      <c r="B38" s="11"/>
      <c r="C38" s="11"/>
      <c r="D38" s="11"/>
      <c r="E38" s="11"/>
      <c r="F38" s="11"/>
      <c r="G38" s="11"/>
      <c r="H38" s="11"/>
      <c r="I38" s="11"/>
      <c r="J38" s="11"/>
      <c r="K38" s="11"/>
      <c r="L38" s="11"/>
      <c r="M38" s="11"/>
      <c r="N38" s="11"/>
      <c r="O38" s="11"/>
      <c r="P38" s="11"/>
      <c r="Q38" s="11"/>
      <c r="R38" s="11"/>
    </row>
    <row r="39" spans="1:18" x14ac:dyDescent="0.25">
      <c r="A39" s="11"/>
      <c r="B39" s="11"/>
      <c r="C39" s="11"/>
      <c r="D39" s="11"/>
      <c r="E39" s="11"/>
      <c r="F39" s="11"/>
      <c r="G39" s="11"/>
      <c r="H39" s="11"/>
      <c r="I39" s="11"/>
      <c r="J39" s="11"/>
      <c r="K39" s="11"/>
      <c r="L39" s="11"/>
      <c r="M39" s="11"/>
      <c r="N39" s="11"/>
      <c r="O39" s="11"/>
      <c r="P39" s="11"/>
      <c r="Q39" s="11"/>
      <c r="R39" s="11"/>
    </row>
    <row r="40" spans="1:18" x14ac:dyDescent="0.25">
      <c r="A40" s="11"/>
      <c r="B40" s="11"/>
      <c r="C40" s="11"/>
      <c r="D40" s="11"/>
      <c r="E40" s="11"/>
      <c r="F40" s="11"/>
      <c r="G40" s="11"/>
      <c r="H40" s="11"/>
      <c r="I40" s="11"/>
      <c r="J40" s="11"/>
      <c r="K40" s="11"/>
      <c r="L40" s="11"/>
      <c r="M40" s="11"/>
      <c r="N40" s="11"/>
      <c r="O40" s="11"/>
      <c r="P40" s="11"/>
      <c r="Q40" s="11"/>
      <c r="R40" s="11"/>
    </row>
    <row r="41" spans="1:18" x14ac:dyDescent="0.25">
      <c r="A41" s="11"/>
      <c r="B41" s="11"/>
      <c r="C41" s="11"/>
      <c r="D41" s="11"/>
      <c r="E41" s="11"/>
      <c r="F41" s="11"/>
      <c r="G41" s="11"/>
      <c r="H41" s="11"/>
      <c r="I41" s="11"/>
      <c r="J41" s="11"/>
      <c r="K41" s="11"/>
      <c r="L41" s="11"/>
      <c r="M41" s="11"/>
      <c r="N41" s="11"/>
      <c r="O41" s="11"/>
      <c r="P41" s="11"/>
      <c r="Q41" s="11"/>
      <c r="R41" s="11"/>
    </row>
    <row r="42" spans="1:18" x14ac:dyDescent="0.25">
      <c r="A42" s="11"/>
      <c r="B42" s="11"/>
      <c r="C42" s="11"/>
      <c r="D42" s="11"/>
      <c r="E42" s="11"/>
      <c r="F42" s="11"/>
      <c r="G42" s="11"/>
      <c r="H42" s="11"/>
      <c r="I42" s="11"/>
      <c r="J42" s="11"/>
      <c r="K42" s="11"/>
      <c r="L42" s="11"/>
      <c r="M42" s="11"/>
      <c r="N42" s="11"/>
      <c r="O42" s="11"/>
      <c r="P42" s="11"/>
      <c r="Q42" s="11"/>
      <c r="R42" s="11"/>
    </row>
    <row r="43" spans="1:18" x14ac:dyDescent="0.25">
      <c r="A43" s="11"/>
      <c r="B43" s="11"/>
      <c r="C43" s="11"/>
      <c r="D43" s="11"/>
      <c r="E43" s="11"/>
      <c r="F43" s="11"/>
      <c r="G43" s="11"/>
      <c r="H43" s="11"/>
      <c r="I43" s="11"/>
      <c r="J43" s="11"/>
      <c r="K43" s="11"/>
      <c r="L43" s="11"/>
      <c r="M43" s="11"/>
      <c r="N43" s="11"/>
      <c r="O43" s="11"/>
      <c r="P43" s="11"/>
      <c r="Q43" s="11"/>
      <c r="R43" s="11"/>
    </row>
    <row r="44" spans="1:18" x14ac:dyDescent="0.25">
      <c r="A44" s="11"/>
      <c r="B44" s="11"/>
      <c r="C44" s="11"/>
      <c r="D44" s="11"/>
      <c r="E44" s="11"/>
      <c r="F44" s="11"/>
      <c r="G44" s="11"/>
      <c r="H44" s="11"/>
      <c r="I44" s="11"/>
      <c r="J44" s="11"/>
      <c r="K44" s="11"/>
      <c r="L44" s="11"/>
      <c r="M44" s="11"/>
      <c r="N44" s="11"/>
      <c r="O44" s="11"/>
      <c r="P44" s="11"/>
      <c r="Q44" s="11"/>
      <c r="R44" s="11"/>
    </row>
    <row r="45" spans="1:18" x14ac:dyDescent="0.25">
      <c r="A45" s="11"/>
      <c r="B45" s="11"/>
      <c r="C45" s="11"/>
      <c r="D45" s="11"/>
      <c r="E45" s="11"/>
      <c r="F45" s="11"/>
      <c r="G45" s="11"/>
      <c r="H45" s="11"/>
      <c r="I45" s="11"/>
      <c r="J45" s="11"/>
      <c r="K45" s="11"/>
      <c r="L45" s="11"/>
      <c r="M45" s="11"/>
      <c r="N45" s="11"/>
      <c r="O45" s="11"/>
      <c r="P45" s="11"/>
      <c r="Q45" s="11"/>
      <c r="R45" s="11"/>
    </row>
    <row r="46" spans="1:18" x14ac:dyDescent="0.25">
      <c r="A46" s="11"/>
      <c r="B46" s="11"/>
      <c r="C46" s="11"/>
      <c r="D46" s="11"/>
      <c r="E46" s="11"/>
      <c r="F46" s="11"/>
      <c r="G46" s="11"/>
      <c r="H46" s="11"/>
      <c r="I46" s="11"/>
      <c r="J46" s="11"/>
      <c r="K46" s="11"/>
      <c r="L46" s="11"/>
      <c r="M46" s="11"/>
      <c r="N46" s="11"/>
      <c r="O46" s="11"/>
      <c r="P46" s="11"/>
      <c r="Q46" s="11"/>
      <c r="R46" s="11"/>
    </row>
    <row r="47" spans="1:18" x14ac:dyDescent="0.25">
      <c r="A47" s="11"/>
      <c r="B47" s="11"/>
      <c r="C47" s="11"/>
      <c r="D47" s="11"/>
      <c r="E47" s="11"/>
      <c r="F47" s="11"/>
      <c r="G47" s="11"/>
      <c r="H47" s="11"/>
      <c r="I47" s="11"/>
      <c r="J47" s="11"/>
      <c r="K47" s="11"/>
      <c r="L47" s="11"/>
      <c r="M47" s="11"/>
      <c r="N47" s="11"/>
      <c r="O47" s="11"/>
      <c r="P47" s="11"/>
      <c r="Q47" s="11"/>
      <c r="R47" s="11"/>
    </row>
    <row r="48" spans="1:18" x14ac:dyDescent="0.25">
      <c r="A48" s="11"/>
      <c r="B48" s="11"/>
      <c r="C48" s="11"/>
      <c r="D48" s="11"/>
      <c r="E48" s="11"/>
      <c r="F48" s="11"/>
      <c r="G48" s="11"/>
      <c r="H48" s="11"/>
      <c r="I48" s="11"/>
      <c r="J48" s="11"/>
      <c r="K48" s="11"/>
      <c r="L48" s="11"/>
      <c r="M48" s="11"/>
      <c r="N48" s="11"/>
      <c r="O48" s="11"/>
      <c r="P48" s="11"/>
      <c r="Q48" s="11"/>
      <c r="R48" s="11"/>
    </row>
    <row r="49" spans="1:18" x14ac:dyDescent="0.25">
      <c r="A49" s="11"/>
      <c r="B49" s="11"/>
      <c r="C49" s="11"/>
      <c r="D49" s="11"/>
      <c r="E49" s="11"/>
      <c r="F49" s="11"/>
      <c r="G49" s="11"/>
      <c r="H49" s="11"/>
      <c r="I49" s="11"/>
      <c r="J49" s="11"/>
      <c r="K49" s="11"/>
      <c r="L49" s="11"/>
      <c r="M49" s="11"/>
      <c r="N49" s="11"/>
      <c r="O49" s="11"/>
      <c r="P49" s="11"/>
      <c r="Q49" s="11"/>
      <c r="R49" s="11"/>
    </row>
    <row r="50" spans="1:18" x14ac:dyDescent="0.25">
      <c r="A50" s="11"/>
      <c r="B50" s="11"/>
      <c r="C50" s="11"/>
      <c r="D50" s="11"/>
      <c r="E50" s="11"/>
      <c r="F50" s="11"/>
      <c r="G50" s="11"/>
      <c r="H50" s="11"/>
      <c r="I50" s="11"/>
      <c r="J50" s="11"/>
      <c r="K50" s="11"/>
      <c r="L50" s="11"/>
      <c r="M50" s="11"/>
      <c r="N50" s="11"/>
      <c r="O50" s="11"/>
      <c r="P50" s="11"/>
      <c r="Q50" s="11"/>
      <c r="R50" s="11"/>
    </row>
    <row r="51" spans="1:18" x14ac:dyDescent="0.25">
      <c r="A51" s="11"/>
      <c r="B51" s="11"/>
      <c r="C51" s="11"/>
      <c r="D51" s="11"/>
      <c r="E51" s="11"/>
      <c r="F51" s="11"/>
      <c r="G51" s="11"/>
      <c r="H51" s="11"/>
      <c r="I51" s="11"/>
      <c r="J51" s="11"/>
      <c r="K51" s="11"/>
      <c r="L51" s="11"/>
      <c r="M51" s="11"/>
      <c r="N51" s="11"/>
      <c r="O51" s="11"/>
      <c r="P51" s="11"/>
      <c r="Q51" s="11"/>
      <c r="R51" s="11"/>
    </row>
    <row r="52" spans="1:18" x14ac:dyDescent="0.25">
      <c r="A52" s="11"/>
      <c r="B52" s="11"/>
      <c r="C52" s="11"/>
      <c r="D52" s="11"/>
      <c r="E52" s="11"/>
      <c r="F52" s="11"/>
      <c r="G52" s="11"/>
      <c r="H52" s="11"/>
      <c r="I52" s="11"/>
      <c r="J52" s="11"/>
      <c r="K52" s="11"/>
      <c r="L52" s="11"/>
      <c r="M52" s="11"/>
      <c r="N52" s="11"/>
      <c r="O52" s="11"/>
      <c r="P52" s="11"/>
      <c r="Q52" s="11"/>
      <c r="R52" s="11"/>
    </row>
    <row r="53" spans="1:18" x14ac:dyDescent="0.25">
      <c r="A53" s="11"/>
      <c r="B53" s="11"/>
      <c r="C53" s="11"/>
      <c r="D53" s="11"/>
      <c r="E53" s="11"/>
      <c r="F53" s="11"/>
      <c r="G53" s="11"/>
      <c r="H53" s="11"/>
      <c r="I53" s="11"/>
      <c r="J53" s="11"/>
      <c r="K53" s="11"/>
      <c r="L53" s="11"/>
      <c r="M53" s="11"/>
      <c r="N53" s="11"/>
      <c r="O53" s="11"/>
      <c r="P53" s="11"/>
      <c r="Q53" s="11"/>
      <c r="R53" s="11"/>
    </row>
    <row r="54" spans="1:18" x14ac:dyDescent="0.25">
      <c r="A54" s="11"/>
      <c r="B54" s="11"/>
      <c r="C54" s="11"/>
      <c r="D54" s="11"/>
      <c r="E54" s="11"/>
      <c r="F54" s="11"/>
      <c r="G54" s="11"/>
      <c r="H54" s="11"/>
      <c r="I54" s="11"/>
      <c r="J54" s="11"/>
      <c r="K54" s="11"/>
      <c r="L54" s="11"/>
      <c r="M54" s="11"/>
      <c r="N54" s="11"/>
      <c r="O54" s="11"/>
      <c r="P54" s="11"/>
      <c r="Q54" s="11"/>
      <c r="R54" s="11"/>
    </row>
    <row r="55" spans="1:18" x14ac:dyDescent="0.25">
      <c r="A55" s="11"/>
      <c r="B55" s="11"/>
      <c r="C55" s="11"/>
      <c r="D55" s="11"/>
      <c r="E55" s="11"/>
      <c r="F55" s="11"/>
      <c r="G55" s="11"/>
      <c r="H55" s="11"/>
      <c r="I55" s="11"/>
      <c r="J55" s="11"/>
      <c r="K55" s="11"/>
      <c r="L55" s="11"/>
      <c r="M55" s="11"/>
      <c r="N55" s="11"/>
      <c r="O55" s="11"/>
      <c r="P55" s="11"/>
      <c r="Q55" s="11"/>
      <c r="R55" s="11"/>
    </row>
    <row r="56" spans="1:18" x14ac:dyDescent="0.25">
      <c r="A56" s="11"/>
      <c r="B56" s="11"/>
      <c r="C56" s="11"/>
      <c r="D56" s="11"/>
      <c r="E56" s="11"/>
      <c r="F56" s="11"/>
      <c r="G56" s="11"/>
      <c r="H56" s="11"/>
      <c r="I56" s="11"/>
      <c r="J56" s="11"/>
      <c r="K56" s="11"/>
      <c r="L56" s="11"/>
      <c r="M56" s="11"/>
      <c r="N56" s="11"/>
      <c r="O56" s="11"/>
      <c r="P56" s="11"/>
      <c r="Q56" s="11"/>
      <c r="R56" s="11"/>
    </row>
    <row r="57" spans="1:18" x14ac:dyDescent="0.25">
      <c r="A57" s="11"/>
      <c r="B57" s="11"/>
      <c r="C57" s="11"/>
      <c r="D57" s="11"/>
      <c r="E57" s="11"/>
      <c r="F57" s="11"/>
      <c r="G57" s="11"/>
      <c r="H57" s="11"/>
      <c r="I57" s="11"/>
      <c r="J57" s="11"/>
      <c r="K57" s="11"/>
      <c r="L57" s="11"/>
      <c r="M57" s="11"/>
      <c r="N57" s="11"/>
      <c r="O57" s="11"/>
      <c r="P57" s="11"/>
      <c r="Q57" s="11"/>
      <c r="R57" s="11"/>
    </row>
    <row r="58" spans="1:18" x14ac:dyDescent="0.25">
      <c r="A58" s="11"/>
      <c r="B58" s="11"/>
      <c r="C58" s="11"/>
      <c r="D58" s="11"/>
      <c r="E58" s="11"/>
      <c r="F58" s="11"/>
      <c r="G58" s="11"/>
      <c r="H58" s="11"/>
      <c r="I58" s="11"/>
      <c r="J58" s="11"/>
      <c r="K58" s="11"/>
      <c r="L58" s="11"/>
      <c r="M58" s="11"/>
      <c r="N58" s="11"/>
      <c r="O58" s="11"/>
      <c r="P58" s="11"/>
      <c r="Q58" s="11"/>
      <c r="R58" s="11"/>
    </row>
    <row r="59" spans="1:18" x14ac:dyDescent="0.25">
      <c r="A59" s="11"/>
      <c r="B59" s="11"/>
      <c r="C59" s="11"/>
      <c r="D59" s="11"/>
      <c r="E59" s="11"/>
      <c r="F59" s="11"/>
      <c r="G59" s="11"/>
      <c r="H59" s="11"/>
      <c r="I59" s="11"/>
      <c r="J59" s="11"/>
      <c r="K59" s="11"/>
      <c r="L59" s="11"/>
      <c r="M59" s="11"/>
      <c r="N59" s="11"/>
      <c r="O59" s="11"/>
      <c r="P59" s="11"/>
      <c r="Q59" s="11"/>
      <c r="R59" s="11"/>
    </row>
    <row r="60" spans="1:18" x14ac:dyDescent="0.25">
      <c r="A60" s="11"/>
      <c r="B60" s="11"/>
      <c r="C60" s="11"/>
      <c r="D60" s="11"/>
      <c r="E60" s="11"/>
      <c r="F60" s="11"/>
      <c r="G60" s="11"/>
      <c r="H60" s="11"/>
      <c r="I60" s="11"/>
      <c r="J60" s="11"/>
      <c r="K60" s="11"/>
      <c r="L60" s="11"/>
      <c r="M60" s="11"/>
      <c r="N60" s="11"/>
      <c r="O60" s="11"/>
      <c r="P60" s="11"/>
      <c r="Q60" s="11"/>
      <c r="R60" s="11"/>
    </row>
    <row r="61" spans="1:18" x14ac:dyDescent="0.25">
      <c r="A61" s="11"/>
      <c r="B61" s="11"/>
      <c r="C61" s="11"/>
      <c r="D61" s="11"/>
      <c r="E61" s="11"/>
      <c r="F61" s="11"/>
      <c r="G61" s="11"/>
      <c r="H61" s="11"/>
      <c r="I61" s="11"/>
      <c r="J61" s="11"/>
      <c r="K61" s="11"/>
      <c r="L61" s="11"/>
      <c r="M61" s="11"/>
      <c r="N61" s="11"/>
      <c r="O61" s="11"/>
      <c r="P61" s="11"/>
      <c r="Q61" s="11"/>
      <c r="R61" s="11"/>
    </row>
    <row r="62" spans="1:18" x14ac:dyDescent="0.25">
      <c r="A62" s="11"/>
      <c r="B62" s="11"/>
      <c r="C62" s="11"/>
      <c r="D62" s="11"/>
      <c r="E62" s="11"/>
      <c r="F62" s="11"/>
      <c r="G62" s="11"/>
      <c r="H62" s="11"/>
      <c r="I62" s="11"/>
      <c r="J62" s="11"/>
      <c r="K62" s="11"/>
      <c r="L62" s="11"/>
      <c r="M62" s="11"/>
      <c r="N62" s="11"/>
      <c r="O62" s="11"/>
      <c r="P62" s="11"/>
      <c r="Q62" s="11"/>
      <c r="R62" s="11"/>
    </row>
    <row r="63" spans="1:18" x14ac:dyDescent="0.25">
      <c r="A63" s="11"/>
      <c r="B63" s="11"/>
      <c r="C63" s="11"/>
      <c r="D63" s="11"/>
      <c r="E63" s="11"/>
      <c r="F63" s="11"/>
      <c r="G63" s="11"/>
      <c r="H63" s="11"/>
      <c r="I63" s="11"/>
      <c r="J63" s="11"/>
      <c r="K63" s="11"/>
      <c r="L63" s="11"/>
      <c r="M63" s="11"/>
      <c r="N63" s="11"/>
      <c r="O63" s="11"/>
      <c r="P63" s="11"/>
      <c r="Q63" s="11"/>
      <c r="R63" s="11"/>
    </row>
    <row r="64" spans="1:18" x14ac:dyDescent="0.25">
      <c r="A64" s="11"/>
      <c r="B64" s="11"/>
      <c r="C64" s="11"/>
      <c r="D64" s="11"/>
      <c r="E64" s="11"/>
      <c r="F64" s="11"/>
      <c r="G64" s="11"/>
      <c r="H64" s="11"/>
      <c r="I64" s="11"/>
      <c r="J64" s="11"/>
      <c r="K64" s="11"/>
      <c r="L64" s="11"/>
      <c r="M64" s="11"/>
      <c r="N64" s="11"/>
      <c r="O64" s="11"/>
      <c r="P64" s="11"/>
      <c r="Q64" s="11"/>
      <c r="R64" s="11"/>
    </row>
    <row r="65" spans="1:18" x14ac:dyDescent="0.25">
      <c r="A65" s="11"/>
      <c r="B65" s="11"/>
      <c r="C65" s="11"/>
      <c r="D65" s="11"/>
      <c r="E65" s="11"/>
      <c r="F65" s="11"/>
      <c r="G65" s="11"/>
      <c r="H65" s="11"/>
      <c r="I65" s="11"/>
      <c r="J65" s="11"/>
      <c r="K65" s="11"/>
      <c r="L65" s="11"/>
      <c r="M65" s="11"/>
      <c r="N65" s="11"/>
      <c r="O65" s="11"/>
      <c r="P65" s="11"/>
      <c r="Q65" s="11"/>
      <c r="R65" s="11"/>
    </row>
    <row r="66" spans="1:18" x14ac:dyDescent="0.25">
      <c r="A66" s="11"/>
      <c r="B66" s="11"/>
      <c r="C66" s="11"/>
      <c r="D66" s="11"/>
      <c r="E66" s="11"/>
      <c r="F66" s="11"/>
      <c r="G66" s="11"/>
      <c r="H66" s="11"/>
      <c r="I66" s="11"/>
      <c r="J66" s="11"/>
      <c r="K66" s="11"/>
      <c r="L66" s="11"/>
      <c r="M66" s="11"/>
      <c r="N66" s="11"/>
      <c r="O66" s="11"/>
      <c r="P66" s="11"/>
      <c r="Q66" s="11"/>
      <c r="R66" s="11"/>
    </row>
    <row r="67" spans="1:18" x14ac:dyDescent="0.25">
      <c r="A67" s="11"/>
      <c r="B67" s="11"/>
      <c r="C67" s="11"/>
      <c r="D67" s="11"/>
      <c r="E67" s="11"/>
      <c r="F67" s="11"/>
      <c r="G67" s="11"/>
      <c r="H67" s="11"/>
      <c r="I67" s="11"/>
      <c r="J67" s="11"/>
      <c r="K67" s="11"/>
      <c r="L67" s="11"/>
      <c r="M67" s="11"/>
      <c r="N67" s="11"/>
      <c r="O67" s="11"/>
      <c r="P67" s="11"/>
      <c r="Q67" s="11"/>
      <c r="R67" s="11"/>
    </row>
    <row r="68" spans="1:18" x14ac:dyDescent="0.25">
      <c r="A68" s="11"/>
      <c r="B68" s="11"/>
      <c r="C68" s="11"/>
      <c r="D68" s="11"/>
      <c r="E68" s="11"/>
      <c r="F68" s="11"/>
      <c r="G68" s="11"/>
      <c r="H68" s="11"/>
      <c r="I68" s="11"/>
      <c r="J68" s="11"/>
      <c r="K68" s="11"/>
      <c r="L68" s="11"/>
      <c r="M68" s="11"/>
      <c r="N68" s="11"/>
      <c r="O68" s="11"/>
      <c r="P68" s="11"/>
      <c r="Q68" s="11"/>
      <c r="R68" s="11"/>
    </row>
    <row r="69" spans="1:18" x14ac:dyDescent="0.25">
      <c r="A69" s="11"/>
      <c r="B69" s="11"/>
      <c r="C69" s="11"/>
      <c r="D69" s="11"/>
      <c r="E69" s="11"/>
      <c r="F69" s="11"/>
      <c r="G69" s="11"/>
      <c r="H69" s="11"/>
      <c r="I69" s="11"/>
      <c r="J69" s="11"/>
      <c r="K69" s="11"/>
      <c r="L69" s="11"/>
      <c r="M69" s="11"/>
      <c r="N69" s="11"/>
      <c r="O69" s="11"/>
      <c r="P69" s="11"/>
      <c r="Q69" s="11"/>
      <c r="R69" s="11"/>
    </row>
    <row r="70" spans="1:18" x14ac:dyDescent="0.25">
      <c r="A70" s="11"/>
      <c r="B70" s="11"/>
      <c r="C70" s="11"/>
      <c r="D70" s="11"/>
      <c r="E70" s="11"/>
      <c r="F70" s="11"/>
      <c r="G70" s="11"/>
      <c r="H70" s="11"/>
      <c r="I70" s="11"/>
      <c r="J70" s="11"/>
      <c r="K70" s="11"/>
      <c r="L70" s="11"/>
      <c r="M70" s="11"/>
      <c r="N70" s="11"/>
      <c r="O70" s="11"/>
      <c r="P70" s="11"/>
      <c r="Q70" s="11"/>
      <c r="R70" s="11"/>
    </row>
    <row r="71" spans="1:18" x14ac:dyDescent="0.25">
      <c r="A71" s="11"/>
      <c r="B71" s="11"/>
      <c r="C71" s="11"/>
      <c r="D71" s="11"/>
      <c r="E71" s="11"/>
      <c r="F71" s="11"/>
      <c r="G71" s="11"/>
      <c r="H71" s="11"/>
      <c r="I71" s="11"/>
      <c r="J71" s="11"/>
      <c r="K71" s="11"/>
      <c r="L71" s="11"/>
      <c r="M71" s="11"/>
      <c r="N71" s="11"/>
      <c r="O71" s="11"/>
      <c r="P71" s="11"/>
      <c r="Q71" s="11"/>
      <c r="R71" s="11"/>
    </row>
    <row r="72" spans="1:18" x14ac:dyDescent="0.25">
      <c r="A72" s="11"/>
      <c r="B72" s="11"/>
      <c r="C72" s="11"/>
      <c r="D72" s="11"/>
      <c r="E72" s="11"/>
      <c r="F72" s="11"/>
      <c r="G72" s="11"/>
      <c r="H72" s="11"/>
      <c r="I72" s="11"/>
      <c r="J72" s="11"/>
      <c r="K72" s="11"/>
      <c r="L72" s="11"/>
      <c r="M72" s="11"/>
      <c r="N72" s="11"/>
      <c r="O72" s="11"/>
      <c r="P72" s="11"/>
      <c r="Q72" s="11"/>
      <c r="R72" s="11"/>
    </row>
    <row r="73" spans="1:18" x14ac:dyDescent="0.25">
      <c r="A73" s="11"/>
      <c r="B73" s="11"/>
      <c r="C73" s="11"/>
      <c r="D73" s="11"/>
      <c r="E73" s="11"/>
      <c r="F73" s="11"/>
      <c r="G73" s="11"/>
      <c r="H73" s="11"/>
      <c r="I73" s="11"/>
      <c r="J73" s="11"/>
      <c r="K73" s="11"/>
      <c r="L73" s="11"/>
      <c r="M73" s="11"/>
      <c r="N73" s="11"/>
      <c r="O73" s="11"/>
      <c r="P73" s="11"/>
      <c r="Q73" s="11"/>
      <c r="R73" s="11"/>
    </row>
    <row r="74" spans="1:18" x14ac:dyDescent="0.25">
      <c r="A74" s="11"/>
      <c r="B74" s="11"/>
      <c r="C74" s="11"/>
      <c r="D74" s="11"/>
      <c r="E74" s="11"/>
      <c r="F74" s="11"/>
      <c r="G74" s="11"/>
      <c r="H74" s="11"/>
      <c r="I74" s="11"/>
      <c r="J74" s="11"/>
      <c r="K74" s="11"/>
      <c r="L74" s="11"/>
      <c r="M74" s="11"/>
      <c r="N74" s="11"/>
      <c r="O74" s="11"/>
      <c r="P74" s="11"/>
      <c r="Q74" s="11"/>
      <c r="R74" s="11"/>
    </row>
    <row r="75" spans="1:18" x14ac:dyDescent="0.25">
      <c r="A75" s="11"/>
      <c r="B75" s="11"/>
      <c r="C75" s="11"/>
      <c r="D75" s="11"/>
      <c r="E75" s="11"/>
      <c r="F75" s="11"/>
      <c r="G75" s="11"/>
      <c r="H75" s="11"/>
      <c r="I75" s="11"/>
      <c r="J75" s="11"/>
      <c r="K75" s="11"/>
      <c r="L75" s="11"/>
      <c r="M75" s="11"/>
      <c r="N75" s="11"/>
      <c r="O75" s="11"/>
      <c r="P75" s="11"/>
      <c r="Q75" s="11"/>
      <c r="R75" s="11"/>
    </row>
    <row r="76" spans="1:18" x14ac:dyDescent="0.25">
      <c r="A76" s="11"/>
      <c r="B76" s="11"/>
      <c r="C76" s="11"/>
      <c r="D76" s="11"/>
      <c r="E76" s="11"/>
      <c r="F76" s="11"/>
      <c r="G76" s="11"/>
      <c r="H76" s="11"/>
      <c r="I76" s="11"/>
      <c r="J76" s="11"/>
      <c r="K76" s="11"/>
      <c r="L76" s="11"/>
      <c r="M76" s="11"/>
      <c r="N76" s="11"/>
      <c r="O76" s="11"/>
      <c r="P76" s="11"/>
      <c r="Q76" s="11"/>
      <c r="R76" s="11"/>
    </row>
    <row r="77" spans="1:18" x14ac:dyDescent="0.25">
      <c r="A77" s="11"/>
      <c r="B77" s="11"/>
      <c r="C77" s="11"/>
      <c r="D77" s="11"/>
      <c r="E77" s="11"/>
      <c r="F77" s="11"/>
      <c r="G77" s="11"/>
      <c r="H77" s="11"/>
      <c r="I77" s="11"/>
      <c r="J77" s="11"/>
      <c r="K77" s="11"/>
      <c r="L77" s="11"/>
      <c r="M77" s="11"/>
      <c r="N77" s="11"/>
      <c r="O77" s="11"/>
      <c r="P77" s="11"/>
      <c r="Q77" s="11"/>
      <c r="R77" s="11"/>
    </row>
    <row r="78" spans="1:18" x14ac:dyDescent="0.25">
      <c r="A78" s="11"/>
      <c r="B78" s="11"/>
      <c r="C78" s="11"/>
      <c r="D78" s="11"/>
      <c r="E78" s="11"/>
      <c r="F78" s="11"/>
      <c r="G78" s="11"/>
      <c r="H78" s="11"/>
      <c r="I78" s="11"/>
      <c r="J78" s="11"/>
      <c r="K78" s="11"/>
      <c r="L78" s="11"/>
      <c r="M78" s="11"/>
      <c r="N78" s="11"/>
      <c r="O78" s="11"/>
      <c r="P78" s="11"/>
      <c r="Q78" s="11"/>
      <c r="R78" s="11"/>
    </row>
    <row r="79" spans="1:18" x14ac:dyDescent="0.25">
      <c r="A79" s="11"/>
      <c r="B79" s="11"/>
      <c r="C79" s="11"/>
      <c r="D79" s="11"/>
      <c r="E79" s="11"/>
      <c r="F79" s="11"/>
      <c r="G79" s="11"/>
      <c r="H79" s="11"/>
      <c r="I79" s="11"/>
      <c r="J79" s="11"/>
      <c r="K79" s="11"/>
      <c r="L79" s="11"/>
      <c r="M79" s="11"/>
      <c r="N79" s="11"/>
      <c r="O79" s="11"/>
      <c r="P79" s="11"/>
      <c r="Q79" s="11"/>
      <c r="R79" s="11"/>
    </row>
    <row r="80" spans="1:18" x14ac:dyDescent="0.25">
      <c r="A80" s="11"/>
      <c r="B80" s="11"/>
      <c r="C80" s="11"/>
      <c r="D80" s="11"/>
      <c r="E80" s="11"/>
      <c r="F80" s="11"/>
      <c r="G80" s="11"/>
      <c r="H80" s="11"/>
      <c r="I80" s="11"/>
      <c r="J80" s="11"/>
      <c r="K80" s="11"/>
      <c r="L80" s="11"/>
      <c r="M80" s="11"/>
      <c r="N80" s="11"/>
      <c r="O80" s="11"/>
      <c r="P80" s="11"/>
      <c r="Q80" s="11"/>
      <c r="R80" s="11"/>
    </row>
    <row r="81" spans="1:18" x14ac:dyDescent="0.25">
      <c r="A81" s="11"/>
      <c r="B81" s="11"/>
      <c r="C81" s="11"/>
      <c r="D81" s="11"/>
      <c r="E81" s="11"/>
      <c r="F81" s="11"/>
      <c r="G81" s="11"/>
      <c r="H81" s="11"/>
      <c r="I81" s="11"/>
      <c r="J81" s="11"/>
      <c r="K81" s="11"/>
      <c r="L81" s="11"/>
      <c r="M81" s="11"/>
      <c r="N81" s="11"/>
      <c r="O81" s="11"/>
      <c r="P81" s="11"/>
      <c r="Q81" s="11"/>
      <c r="R81" s="11"/>
    </row>
    <row r="82" spans="1:18" x14ac:dyDescent="0.25">
      <c r="A82" s="11"/>
      <c r="B82" s="11"/>
      <c r="C82" s="11"/>
      <c r="D82" s="11"/>
      <c r="E82" s="11"/>
      <c r="F82" s="11"/>
      <c r="G82" s="11"/>
      <c r="H82" s="11"/>
      <c r="I82" s="11"/>
      <c r="J82" s="11"/>
      <c r="K82" s="11"/>
      <c r="L82" s="11"/>
      <c r="M82" s="11"/>
      <c r="N82" s="11"/>
      <c r="O82" s="11"/>
      <c r="P82" s="11"/>
      <c r="Q82" s="11"/>
      <c r="R82" s="11"/>
    </row>
    <row r="83" spans="1:18" x14ac:dyDescent="0.25">
      <c r="A83" s="11"/>
      <c r="B83" s="11"/>
      <c r="C83" s="11"/>
      <c r="D83" s="11"/>
      <c r="E83" s="11"/>
      <c r="F83" s="11"/>
      <c r="G83" s="11"/>
      <c r="H83" s="11"/>
      <c r="I83" s="11"/>
      <c r="J83" s="11"/>
      <c r="K83" s="11"/>
      <c r="L83" s="11"/>
      <c r="M83" s="11"/>
      <c r="N83" s="11"/>
      <c r="O83" s="11"/>
      <c r="P83" s="11"/>
      <c r="Q83" s="11"/>
      <c r="R83" s="11"/>
    </row>
    <row r="84" spans="1:18" x14ac:dyDescent="0.25">
      <c r="A84" s="11"/>
      <c r="B84" s="11"/>
      <c r="C84" s="11"/>
      <c r="D84" s="11"/>
      <c r="E84" s="11"/>
      <c r="F84" s="11"/>
      <c r="G84" s="11"/>
      <c r="H84" s="11"/>
      <c r="I84" s="11"/>
      <c r="J84" s="11"/>
      <c r="K84" s="11"/>
      <c r="L84" s="11"/>
      <c r="M84" s="11"/>
      <c r="N84" s="11"/>
      <c r="O84" s="11"/>
      <c r="P84" s="11"/>
      <c r="Q84" s="11"/>
      <c r="R84" s="11"/>
    </row>
    <row r="85" spans="1:18" x14ac:dyDescent="0.25">
      <c r="A85" s="11"/>
      <c r="B85" s="11"/>
      <c r="C85" s="11"/>
      <c r="D85" s="11"/>
      <c r="E85" s="11"/>
      <c r="F85" s="11"/>
      <c r="G85" s="11"/>
      <c r="H85" s="11"/>
      <c r="I85" s="11"/>
      <c r="J85" s="11"/>
      <c r="K85" s="11"/>
      <c r="L85" s="11"/>
      <c r="M85" s="11"/>
      <c r="N85" s="11"/>
      <c r="O85" s="11"/>
      <c r="P85" s="11"/>
      <c r="Q85" s="11"/>
      <c r="R85" s="11"/>
    </row>
    <row r="86" spans="1:18" x14ac:dyDescent="0.25">
      <c r="A86" s="11"/>
      <c r="B86" s="24"/>
      <c r="C86" s="23" t="s">
        <v>15</v>
      </c>
      <c r="D86" s="11"/>
      <c r="E86" s="11"/>
      <c r="F86" s="11"/>
      <c r="G86" s="11"/>
      <c r="H86" s="11"/>
      <c r="I86" s="11"/>
      <c r="J86" s="11"/>
      <c r="K86" s="11"/>
      <c r="L86" s="11"/>
      <c r="M86" s="11"/>
      <c r="N86" s="11"/>
      <c r="O86" s="11"/>
      <c r="P86" s="11"/>
      <c r="Q86" s="11"/>
      <c r="R86" s="11"/>
    </row>
    <row r="87" spans="1:18" ht="22.8" x14ac:dyDescent="0.25">
      <c r="A87" s="11"/>
      <c r="B87" s="25" t="s">
        <v>14</v>
      </c>
      <c r="C87" s="43">
        <f>-C16-D16+E16+F16+G16+H16</f>
        <v>2371.8389999999999</v>
      </c>
      <c r="D87" s="11"/>
      <c r="E87" s="11"/>
      <c r="F87" s="11"/>
      <c r="G87" s="11"/>
      <c r="H87" s="11"/>
      <c r="I87" s="11"/>
      <c r="J87" s="11"/>
      <c r="K87" s="11"/>
      <c r="L87" s="11"/>
      <c r="M87" s="11"/>
      <c r="N87" s="11"/>
      <c r="O87" s="11"/>
      <c r="P87" s="11"/>
      <c r="Q87" s="11"/>
      <c r="R87" s="11"/>
    </row>
    <row r="88" spans="1:18" ht="42" x14ac:dyDescent="0.25">
      <c r="A88" s="11"/>
      <c r="B88" s="26" t="s">
        <v>5</v>
      </c>
      <c r="C88" s="43">
        <f>-C17-D17+E17+F17+G17+H17</f>
        <v>0</v>
      </c>
      <c r="D88" s="11"/>
      <c r="E88" s="11"/>
      <c r="F88" s="11"/>
      <c r="G88" s="11"/>
      <c r="H88" s="11"/>
      <c r="I88" s="11"/>
      <c r="J88" s="11"/>
      <c r="K88" s="11"/>
      <c r="L88" s="11"/>
      <c r="M88" s="11"/>
      <c r="N88" s="11"/>
      <c r="O88" s="11"/>
      <c r="P88" s="11"/>
      <c r="Q88" s="11"/>
      <c r="R88" s="11"/>
    </row>
    <row r="89" spans="1:18" x14ac:dyDescent="0.25">
      <c r="A89" s="11"/>
      <c r="B89" s="11"/>
      <c r="C89" s="11"/>
      <c r="D89" s="11"/>
      <c r="E89" s="11"/>
      <c r="F89" s="11"/>
      <c r="G89" s="11"/>
      <c r="H89" s="11"/>
      <c r="I89" s="11"/>
      <c r="J89" s="11"/>
      <c r="K89" s="11"/>
      <c r="L89" s="11"/>
      <c r="M89" s="11"/>
      <c r="N89" s="11"/>
      <c r="O89" s="11"/>
      <c r="P89" s="11"/>
      <c r="Q89" s="11"/>
      <c r="R89" s="11"/>
    </row>
    <row r="90" spans="1:18" x14ac:dyDescent="0.25">
      <c r="A90" s="11"/>
      <c r="B90" s="11"/>
      <c r="C90" s="11"/>
      <c r="D90" s="11"/>
      <c r="E90" s="11"/>
      <c r="F90" s="11"/>
      <c r="G90" s="11"/>
      <c r="H90" s="11"/>
      <c r="I90" s="11"/>
      <c r="J90" s="11"/>
      <c r="K90" s="11"/>
      <c r="L90" s="11"/>
      <c r="M90" s="11"/>
      <c r="N90" s="11"/>
      <c r="O90" s="11"/>
      <c r="P90" s="11"/>
      <c r="Q90" s="11"/>
      <c r="R90" s="11"/>
    </row>
    <row r="91" spans="1:18" x14ac:dyDescent="0.25">
      <c r="A91" s="11"/>
      <c r="B91" s="11"/>
      <c r="C91" s="11"/>
      <c r="D91" s="11"/>
      <c r="E91" s="11"/>
      <c r="F91" s="11"/>
      <c r="G91" s="11"/>
      <c r="H91" s="11"/>
      <c r="I91" s="11"/>
      <c r="J91" s="11"/>
      <c r="K91" s="11"/>
      <c r="L91" s="11"/>
      <c r="M91" s="11"/>
      <c r="N91" s="11"/>
      <c r="O91" s="11"/>
      <c r="P91" s="11"/>
      <c r="Q91" s="11"/>
      <c r="R91" s="11"/>
    </row>
    <row r="92" spans="1:18" x14ac:dyDescent="0.25">
      <c r="A92" s="11"/>
      <c r="B92" s="11"/>
      <c r="C92" s="11"/>
      <c r="D92" s="11"/>
      <c r="E92" s="11"/>
      <c r="F92" s="11"/>
      <c r="G92" s="11"/>
      <c r="H92" s="11"/>
      <c r="I92" s="11"/>
      <c r="J92" s="11"/>
      <c r="K92" s="11"/>
      <c r="L92" s="11"/>
      <c r="M92" s="11"/>
      <c r="N92" s="11"/>
      <c r="O92" s="11"/>
      <c r="P92" s="11"/>
      <c r="Q92" s="11"/>
      <c r="R92" s="11"/>
    </row>
    <row r="93" spans="1:18" x14ac:dyDescent="0.25">
      <c r="A93" s="11"/>
      <c r="B93" s="11"/>
      <c r="C93" s="11"/>
      <c r="D93" s="11"/>
      <c r="E93" s="11"/>
      <c r="F93" s="11"/>
      <c r="G93" s="11"/>
      <c r="H93" s="11"/>
      <c r="I93" s="11"/>
      <c r="J93" s="11"/>
      <c r="K93" s="11"/>
      <c r="L93" s="11"/>
      <c r="M93" s="11"/>
      <c r="N93" s="11"/>
      <c r="O93" s="11"/>
      <c r="P93" s="11"/>
      <c r="Q93" s="11"/>
      <c r="R93" s="11"/>
    </row>
    <row r="94" spans="1:18" x14ac:dyDescent="0.25">
      <c r="A94" s="11"/>
      <c r="B94" s="11"/>
      <c r="C94" s="11"/>
      <c r="D94" s="11"/>
      <c r="E94" s="11"/>
      <c r="F94" s="11"/>
      <c r="G94" s="11"/>
      <c r="H94" s="11"/>
      <c r="I94" s="11"/>
      <c r="J94" s="11"/>
      <c r="K94" s="11"/>
      <c r="L94" s="11"/>
      <c r="M94" s="11"/>
      <c r="N94" s="11"/>
      <c r="O94" s="11"/>
      <c r="P94" s="11"/>
      <c r="Q94" s="11"/>
      <c r="R94" s="11"/>
    </row>
    <row r="95" spans="1:18" x14ac:dyDescent="0.25">
      <c r="A95" s="11"/>
      <c r="B95" s="11"/>
      <c r="C95" s="11"/>
      <c r="D95" s="11"/>
      <c r="E95" s="11"/>
      <c r="F95" s="11"/>
      <c r="G95" s="11"/>
      <c r="H95" s="11"/>
      <c r="I95" s="11"/>
      <c r="J95" s="11"/>
      <c r="K95" s="11"/>
      <c r="L95" s="11"/>
      <c r="M95" s="11"/>
      <c r="N95" s="11"/>
      <c r="O95" s="11"/>
      <c r="P95" s="11"/>
      <c r="Q95" s="11"/>
      <c r="R95" s="11"/>
    </row>
    <row r="96" spans="1:18" x14ac:dyDescent="0.25">
      <c r="A96" s="11"/>
      <c r="B96" s="11"/>
      <c r="C96" s="11"/>
      <c r="D96" s="11"/>
      <c r="E96" s="11"/>
      <c r="F96" s="11"/>
      <c r="G96" s="11"/>
      <c r="H96" s="11"/>
      <c r="I96" s="11"/>
      <c r="J96" s="11"/>
      <c r="K96" s="11"/>
      <c r="L96" s="11"/>
      <c r="M96" s="11"/>
      <c r="N96" s="11"/>
      <c r="O96" s="11"/>
      <c r="P96" s="11"/>
      <c r="Q96" s="11"/>
      <c r="R96" s="11"/>
    </row>
    <row r="97" spans="1:18" x14ac:dyDescent="0.25">
      <c r="A97" s="11"/>
      <c r="B97" s="11"/>
      <c r="C97" s="11"/>
      <c r="D97" s="11"/>
      <c r="E97" s="11"/>
      <c r="F97" s="11"/>
      <c r="G97" s="11"/>
      <c r="H97" s="11"/>
      <c r="I97" s="11"/>
      <c r="J97" s="11"/>
      <c r="K97" s="11"/>
      <c r="L97" s="11"/>
      <c r="M97" s="11"/>
      <c r="N97" s="11"/>
      <c r="O97" s="11"/>
      <c r="P97" s="11"/>
      <c r="Q97" s="11"/>
      <c r="R97" s="11"/>
    </row>
    <row r="98" spans="1:18" x14ac:dyDescent="0.25">
      <c r="A98" s="11"/>
      <c r="B98" s="11"/>
      <c r="C98" s="11"/>
      <c r="D98" s="11"/>
      <c r="E98" s="11"/>
      <c r="F98" s="11"/>
      <c r="G98" s="11"/>
      <c r="H98" s="11"/>
      <c r="I98" s="11"/>
      <c r="J98" s="11"/>
      <c r="K98" s="11"/>
      <c r="L98" s="11"/>
      <c r="M98" s="11"/>
      <c r="N98" s="11"/>
      <c r="O98" s="11"/>
      <c r="P98" s="11"/>
      <c r="Q98" s="11"/>
      <c r="R98" s="11"/>
    </row>
    <row r="99" spans="1:18" x14ac:dyDescent="0.25">
      <c r="A99" s="11"/>
      <c r="B99" s="11"/>
      <c r="C99" s="11"/>
      <c r="D99" s="11"/>
      <c r="E99" s="11"/>
      <c r="F99" s="11"/>
      <c r="G99" s="11"/>
      <c r="H99" s="11"/>
      <c r="I99" s="11"/>
      <c r="J99" s="11"/>
      <c r="K99" s="11"/>
      <c r="L99" s="11"/>
      <c r="M99" s="11"/>
      <c r="N99" s="11"/>
      <c r="O99" s="11"/>
      <c r="P99" s="11"/>
      <c r="Q99" s="11"/>
      <c r="R99" s="11"/>
    </row>
    <row r="100" spans="1:18" x14ac:dyDescent="0.25">
      <c r="A100" s="11"/>
      <c r="B100" s="11"/>
      <c r="C100" s="11"/>
      <c r="D100" s="11"/>
      <c r="E100" s="11"/>
      <c r="F100" s="11"/>
      <c r="G100" s="11"/>
      <c r="H100" s="11"/>
      <c r="I100" s="11"/>
      <c r="J100" s="11"/>
      <c r="K100" s="11"/>
      <c r="L100" s="11"/>
      <c r="M100" s="11"/>
      <c r="N100" s="11"/>
      <c r="O100" s="11"/>
      <c r="P100" s="11"/>
      <c r="Q100" s="11"/>
      <c r="R100" s="11"/>
    </row>
    <row r="101" spans="1:18" x14ac:dyDescent="0.25">
      <c r="A101" s="11"/>
      <c r="B101" s="11"/>
      <c r="C101" s="11"/>
      <c r="D101" s="11"/>
      <c r="E101" s="11"/>
      <c r="F101" s="11"/>
      <c r="G101" s="11"/>
      <c r="H101" s="11"/>
      <c r="I101" s="11"/>
      <c r="J101" s="11"/>
      <c r="K101" s="11"/>
      <c r="L101" s="11"/>
      <c r="M101" s="11"/>
      <c r="N101" s="11"/>
      <c r="O101" s="11"/>
      <c r="P101" s="11"/>
      <c r="Q101" s="11"/>
      <c r="R101" s="11"/>
    </row>
    <row r="102" spans="1:18" x14ac:dyDescent="0.25">
      <c r="A102" s="11"/>
      <c r="B102" s="11"/>
      <c r="C102" s="11"/>
      <c r="D102" s="11"/>
      <c r="E102" s="11"/>
      <c r="F102" s="11"/>
      <c r="G102" s="11"/>
      <c r="H102" s="11"/>
      <c r="I102" s="11"/>
      <c r="J102" s="11"/>
      <c r="K102" s="11"/>
      <c r="L102" s="11"/>
      <c r="M102" s="11"/>
      <c r="N102" s="11"/>
      <c r="O102" s="11"/>
      <c r="P102" s="11"/>
      <c r="Q102" s="11"/>
      <c r="R102" s="11"/>
    </row>
    <row r="103" spans="1:18" x14ac:dyDescent="0.25">
      <c r="A103" s="11"/>
      <c r="B103" s="11"/>
      <c r="C103" s="11"/>
      <c r="D103" s="11"/>
      <c r="E103" s="11"/>
      <c r="F103" s="11"/>
      <c r="G103" s="11"/>
      <c r="H103" s="11"/>
      <c r="I103" s="11"/>
      <c r="J103" s="11"/>
      <c r="K103" s="11"/>
      <c r="L103" s="11"/>
      <c r="M103" s="11"/>
      <c r="N103" s="11"/>
      <c r="O103" s="11"/>
      <c r="P103" s="11"/>
      <c r="Q103" s="11"/>
      <c r="R103" s="11"/>
    </row>
    <row r="104" spans="1:18" x14ac:dyDescent="0.25">
      <c r="A104" s="11"/>
      <c r="B104" s="11"/>
      <c r="C104" s="11"/>
      <c r="D104" s="11"/>
      <c r="E104" s="11"/>
      <c r="F104" s="11"/>
      <c r="G104" s="11"/>
      <c r="H104" s="11"/>
      <c r="I104" s="11"/>
      <c r="J104" s="11"/>
      <c r="K104" s="11"/>
      <c r="L104" s="11"/>
      <c r="M104" s="11"/>
      <c r="N104" s="11"/>
      <c r="O104" s="11"/>
      <c r="P104" s="11"/>
      <c r="Q104" s="11"/>
      <c r="R104" s="11"/>
    </row>
    <row r="105" spans="1:18" x14ac:dyDescent="0.25">
      <c r="A105" s="11"/>
      <c r="B105" s="11"/>
      <c r="C105" s="11"/>
      <c r="D105" s="11"/>
      <c r="E105" s="11"/>
      <c r="F105" s="11"/>
      <c r="G105" s="11"/>
      <c r="H105" s="11"/>
      <c r="I105" s="11"/>
      <c r="J105" s="11"/>
      <c r="K105" s="11"/>
      <c r="L105" s="11"/>
      <c r="M105" s="11"/>
      <c r="N105" s="11"/>
      <c r="O105" s="11"/>
      <c r="P105" s="11"/>
      <c r="Q105" s="11"/>
      <c r="R105" s="11"/>
    </row>
    <row r="106" spans="1:18" x14ac:dyDescent="0.25">
      <c r="A106" s="11"/>
      <c r="B106" s="11"/>
      <c r="C106" s="11"/>
      <c r="D106" s="11"/>
      <c r="E106" s="11"/>
      <c r="F106" s="11"/>
      <c r="G106" s="11"/>
      <c r="H106" s="11"/>
      <c r="I106" s="11"/>
      <c r="J106" s="11"/>
      <c r="K106" s="11"/>
      <c r="L106" s="11"/>
      <c r="M106" s="11"/>
      <c r="N106" s="11"/>
      <c r="O106" s="11"/>
      <c r="P106" s="11"/>
      <c r="Q106" s="11"/>
      <c r="R106" s="11"/>
    </row>
    <row r="107" spans="1:18" x14ac:dyDescent="0.25">
      <c r="A107" s="11"/>
      <c r="B107" s="11"/>
      <c r="C107" s="11"/>
      <c r="D107" s="11"/>
      <c r="E107" s="11"/>
      <c r="F107" s="11"/>
      <c r="G107" s="11"/>
      <c r="H107" s="11"/>
      <c r="I107" s="11"/>
      <c r="J107" s="11"/>
      <c r="K107" s="11"/>
      <c r="L107" s="11"/>
      <c r="M107" s="11"/>
      <c r="N107" s="11"/>
      <c r="O107" s="11"/>
      <c r="P107" s="11"/>
      <c r="Q107" s="11"/>
      <c r="R107" s="11"/>
    </row>
    <row r="108" spans="1:18" x14ac:dyDescent="0.25">
      <c r="A108" s="11"/>
      <c r="B108" s="11"/>
      <c r="C108" s="11"/>
      <c r="D108" s="11"/>
      <c r="E108" s="11"/>
      <c r="F108" s="11"/>
      <c r="G108" s="11"/>
      <c r="H108" s="11"/>
      <c r="I108" s="11"/>
      <c r="J108" s="11"/>
      <c r="K108" s="11"/>
      <c r="L108" s="11"/>
      <c r="M108" s="11"/>
      <c r="N108" s="11"/>
      <c r="O108" s="11"/>
      <c r="P108" s="11"/>
      <c r="Q108" s="11"/>
      <c r="R108" s="11"/>
    </row>
    <row r="109" spans="1:18" x14ac:dyDescent="0.25">
      <c r="A109" s="11"/>
      <c r="B109" s="11"/>
      <c r="C109" s="11"/>
      <c r="D109" s="11"/>
      <c r="E109" s="11"/>
      <c r="F109" s="11"/>
      <c r="G109" s="11"/>
      <c r="H109" s="11"/>
      <c r="I109" s="11"/>
      <c r="J109" s="11"/>
      <c r="K109" s="11"/>
      <c r="L109" s="11"/>
      <c r="M109" s="11"/>
      <c r="N109" s="11"/>
      <c r="O109" s="11"/>
      <c r="P109" s="11"/>
      <c r="Q109" s="11"/>
      <c r="R109" s="11"/>
    </row>
    <row r="110" spans="1:18" x14ac:dyDescent="0.25">
      <c r="A110" s="11"/>
      <c r="B110" s="11"/>
      <c r="C110" s="11"/>
      <c r="D110" s="11"/>
      <c r="E110" s="11"/>
      <c r="F110" s="11"/>
      <c r="G110" s="11"/>
      <c r="H110" s="11"/>
      <c r="I110" s="11"/>
      <c r="J110" s="11"/>
      <c r="K110" s="11"/>
      <c r="L110" s="11"/>
      <c r="M110" s="11"/>
      <c r="N110" s="11"/>
      <c r="O110" s="11"/>
      <c r="P110" s="11"/>
      <c r="Q110" s="11"/>
      <c r="R110" s="11"/>
    </row>
    <row r="111" spans="1:18" x14ac:dyDescent="0.25">
      <c r="A111" s="11"/>
      <c r="B111" s="11"/>
      <c r="C111" s="11"/>
      <c r="D111" s="11"/>
      <c r="E111" s="11"/>
      <c r="F111" s="11"/>
      <c r="G111" s="11"/>
      <c r="H111" s="11"/>
      <c r="I111" s="11"/>
      <c r="J111" s="11"/>
      <c r="K111" s="11"/>
      <c r="L111" s="11"/>
      <c r="M111" s="11"/>
      <c r="N111" s="11"/>
      <c r="O111" s="11"/>
      <c r="P111" s="11"/>
      <c r="Q111" s="11"/>
      <c r="R111" s="11"/>
    </row>
    <row r="112" spans="1:18" x14ac:dyDescent="0.25">
      <c r="A112" s="11"/>
      <c r="B112" s="11"/>
      <c r="C112" s="11"/>
      <c r="D112" s="11"/>
      <c r="E112" s="11"/>
      <c r="F112" s="11"/>
      <c r="G112" s="11"/>
      <c r="H112" s="11"/>
      <c r="I112" s="11"/>
      <c r="J112" s="11"/>
      <c r="K112" s="11"/>
      <c r="L112" s="11"/>
      <c r="M112" s="11"/>
      <c r="N112" s="11"/>
      <c r="O112" s="11"/>
      <c r="P112" s="11"/>
      <c r="Q112" s="11"/>
      <c r="R112" s="11"/>
    </row>
    <row r="113" spans="1:18" x14ac:dyDescent="0.25">
      <c r="A113" s="11"/>
      <c r="B113" s="11"/>
      <c r="C113" s="11"/>
      <c r="D113" s="11"/>
      <c r="E113" s="11"/>
      <c r="F113" s="11"/>
      <c r="G113" s="11"/>
      <c r="H113" s="11"/>
      <c r="I113" s="11"/>
      <c r="J113" s="11"/>
      <c r="K113" s="11"/>
      <c r="L113" s="11"/>
      <c r="M113" s="11"/>
      <c r="N113" s="11"/>
      <c r="O113" s="11"/>
      <c r="P113" s="11"/>
      <c r="Q113" s="11"/>
      <c r="R113" s="11"/>
    </row>
    <row r="114" spans="1:18" x14ac:dyDescent="0.25">
      <c r="A114" s="11"/>
      <c r="B114" s="11"/>
      <c r="C114" s="11"/>
      <c r="D114" s="11"/>
      <c r="E114" s="11"/>
      <c r="F114" s="11"/>
      <c r="G114" s="11"/>
      <c r="H114" s="11"/>
      <c r="I114" s="11"/>
      <c r="J114" s="11"/>
      <c r="K114" s="11"/>
      <c r="L114" s="11"/>
      <c r="M114" s="11"/>
      <c r="N114" s="11"/>
      <c r="O114" s="11"/>
      <c r="P114" s="11"/>
      <c r="Q114" s="11"/>
      <c r="R114" s="11"/>
    </row>
    <row r="115" spans="1:18" x14ac:dyDescent="0.25">
      <c r="A115" s="11"/>
      <c r="B115" s="11"/>
      <c r="C115" s="11"/>
      <c r="D115" s="11"/>
      <c r="E115" s="11"/>
      <c r="F115" s="11"/>
      <c r="G115" s="11"/>
      <c r="H115" s="11"/>
      <c r="I115" s="11"/>
      <c r="J115" s="11"/>
      <c r="K115" s="11"/>
      <c r="L115" s="11"/>
      <c r="M115" s="11"/>
      <c r="N115" s="11"/>
      <c r="O115" s="11"/>
      <c r="P115" s="11"/>
      <c r="Q115" s="11"/>
      <c r="R115" s="11"/>
    </row>
    <row r="116" spans="1:18" x14ac:dyDescent="0.25">
      <c r="A116" s="11"/>
      <c r="B116" s="11"/>
      <c r="C116" s="11"/>
      <c r="D116" s="11"/>
      <c r="E116" s="11"/>
      <c r="F116" s="11"/>
      <c r="G116" s="11"/>
      <c r="H116" s="11"/>
      <c r="I116" s="11"/>
      <c r="J116" s="11"/>
      <c r="K116" s="11"/>
      <c r="L116" s="11"/>
      <c r="M116" s="11"/>
      <c r="N116" s="11"/>
      <c r="O116" s="11"/>
      <c r="P116" s="11"/>
      <c r="Q116" s="11"/>
      <c r="R116" s="11"/>
    </row>
    <row r="117" spans="1:18" x14ac:dyDescent="0.25">
      <c r="A117" s="11"/>
      <c r="B117" s="11"/>
      <c r="C117" s="11"/>
      <c r="D117" s="11"/>
      <c r="E117" s="11"/>
      <c r="F117" s="11"/>
      <c r="G117" s="11"/>
      <c r="H117" s="11"/>
      <c r="I117" s="11"/>
      <c r="J117" s="11"/>
      <c r="K117" s="11"/>
      <c r="L117" s="11"/>
      <c r="M117" s="11"/>
      <c r="N117" s="11"/>
      <c r="O117" s="11"/>
      <c r="P117" s="11"/>
      <c r="Q117" s="11"/>
      <c r="R117" s="11"/>
    </row>
    <row r="118" spans="1:18" x14ac:dyDescent="0.25">
      <c r="A118" s="11"/>
      <c r="B118" s="11"/>
      <c r="C118" s="11"/>
      <c r="D118" s="11"/>
      <c r="E118" s="11"/>
      <c r="F118" s="11"/>
      <c r="G118" s="11"/>
      <c r="H118" s="11"/>
      <c r="I118" s="11"/>
      <c r="J118" s="11"/>
      <c r="K118" s="11"/>
      <c r="L118" s="11"/>
      <c r="M118" s="11"/>
      <c r="N118" s="11"/>
      <c r="O118" s="11"/>
      <c r="P118" s="11"/>
      <c r="Q118" s="11"/>
      <c r="R118" s="11"/>
    </row>
    <row r="119" spans="1:18" x14ac:dyDescent="0.25">
      <c r="A119" s="11"/>
      <c r="B119" s="11"/>
      <c r="C119" s="11"/>
      <c r="D119" s="11"/>
      <c r="E119" s="11"/>
      <c r="F119" s="11"/>
      <c r="G119" s="11"/>
      <c r="H119" s="11"/>
      <c r="I119" s="11"/>
      <c r="J119" s="11"/>
      <c r="K119" s="11"/>
      <c r="L119" s="11"/>
      <c r="M119" s="11"/>
      <c r="N119" s="11"/>
      <c r="O119" s="11"/>
      <c r="P119" s="11"/>
      <c r="Q119" s="11"/>
      <c r="R119" s="11"/>
    </row>
  </sheetData>
  <sheetProtection sheet="1"/>
  <mergeCells count="2">
    <mergeCell ref="C2:D2"/>
    <mergeCell ref="G3:Q4"/>
  </mergeCells>
  <conditionalFormatting sqref="C17">
    <cfRule type="cellIs" dxfId="152" priority="2" stopIfTrue="1" operator="lessThanOrEqual">
      <formula>"$C$16*0,49"</formula>
    </cfRule>
    <cfRule type="cellIs" dxfId="151" priority="25" stopIfTrue="1" operator="between">
      <formula>$C$16*0.5</formula>
      <formula>"$C$16*0,80"</formula>
    </cfRule>
    <cfRule type="cellIs" dxfId="150" priority="26" stopIfTrue="1" operator="greaterThan">
      <formula>$C$16*0.8</formula>
    </cfRule>
  </conditionalFormatting>
  <conditionalFormatting sqref="C88">
    <cfRule type="cellIs" dxfId="149" priority="3" stopIfTrue="1" operator="between">
      <formula>"$C$87*0,50"</formula>
      <formula>"$C$87*0,79"</formula>
    </cfRule>
    <cfRule type="cellIs" dxfId="148" priority="4" stopIfTrue="1" operator="lessThanOrEqual">
      <formula>"$C$87*0,49"</formula>
    </cfRule>
    <cfRule type="cellIs" dxfId="147" priority="5" stopIfTrue="1" operator="greaterThan">
      <formula>$C$87*0.8</formula>
    </cfRule>
  </conditionalFormatting>
  <conditionalFormatting sqref="D17">
    <cfRule type="cellIs" dxfId="146" priority="1" stopIfTrue="1" operator="lessThanOrEqual">
      <formula>"$D$16*0,49"</formula>
    </cfRule>
    <cfRule type="cellIs" dxfId="145" priority="23" operator="greaterThan">
      <formula>$D$16*0.8</formula>
    </cfRule>
    <cfRule type="cellIs" dxfId="144" priority="24" stopIfTrue="1" operator="between">
      <formula>$D$16*0.5</formula>
      <formula>"$D$16*0,79"</formula>
    </cfRule>
  </conditionalFormatting>
  <conditionalFormatting sqref="E17">
    <cfRule type="cellIs" dxfId="143" priority="17" stopIfTrue="1" operator="between">
      <formula>$E$16*0.5</formula>
      <formula>$E$16*0.79</formula>
    </cfRule>
    <cfRule type="cellIs" dxfId="142" priority="18" stopIfTrue="1" operator="lessThan">
      <formula>$E$16*0.49</formula>
    </cfRule>
    <cfRule type="cellIs" dxfId="141" priority="19" stopIfTrue="1" operator="greaterThan">
      <formula>$E$16*0.8</formula>
    </cfRule>
  </conditionalFormatting>
  <conditionalFormatting sqref="F17">
    <cfRule type="cellIs" dxfId="140" priority="20" stopIfTrue="1" operator="lessThan">
      <formula>$F$16*0.49</formula>
    </cfRule>
    <cfRule type="cellIs" dxfId="139" priority="21" stopIfTrue="1" operator="between">
      <formula>$F$16*0.5</formula>
      <formula>$F$16*0.79</formula>
    </cfRule>
    <cfRule type="cellIs" dxfId="138" priority="22" stopIfTrue="1" operator="greaterThan">
      <formula>$F$16*0.8</formula>
    </cfRule>
  </conditionalFormatting>
  <conditionalFormatting sqref="G17">
    <cfRule type="cellIs" dxfId="137" priority="14" stopIfTrue="1" operator="between">
      <formula>$G$16*0.5</formula>
      <formula>$G$16*0.79</formula>
    </cfRule>
    <cfRule type="cellIs" dxfId="136" priority="15" stopIfTrue="1" operator="lessThan">
      <formula>$G$16*0.49</formula>
    </cfRule>
    <cfRule type="cellIs" dxfId="135" priority="16" stopIfTrue="1" operator="greaterThan">
      <formula>$G$16*0.8</formula>
    </cfRule>
  </conditionalFormatting>
  <conditionalFormatting sqref="H17">
    <cfRule type="cellIs" dxfId="134" priority="11" stopIfTrue="1" operator="between">
      <formula>$H$16*0.5</formula>
      <formula>$H$16*0.79</formula>
    </cfRule>
    <cfRule type="cellIs" dxfId="133" priority="12" stopIfTrue="1" operator="lessThan">
      <formula>$H$16*0.49</formula>
    </cfRule>
    <cfRule type="cellIs" dxfId="132" priority="13" stopIfTrue="1" operator="greaterThan">
      <formula>$H$16*0.8</formula>
    </cfRule>
  </conditionalFormatting>
  <pageMargins left="0.7" right="0.7" top="0.75" bottom="0.75" header="0.3" footer="0.3"/>
  <drawing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D67FE-A378-44F8-BEB5-503407D7143B}">
  <dimension ref="A1:T100"/>
  <sheetViews>
    <sheetView zoomScale="60" zoomScaleNormal="60" zoomScaleSheetLayoutView="70" workbookViewId="0">
      <selection activeCell="E24" sqref="E24"/>
    </sheetView>
  </sheetViews>
  <sheetFormatPr defaultRowHeight="13.2" x14ac:dyDescent="0.25"/>
  <cols>
    <col min="2" max="2" width="30.109375" customWidth="1"/>
    <col min="3" max="3" width="18" bestFit="1" customWidth="1"/>
    <col min="4" max="4" width="16.88671875" bestFit="1" customWidth="1"/>
    <col min="5" max="5" width="17.88671875" customWidth="1"/>
    <col min="6" max="6" width="11.77734375" customWidth="1"/>
    <col min="7" max="7" width="15.33203125" customWidth="1"/>
    <col min="8" max="8" width="10.77734375" customWidth="1"/>
    <col min="9" max="9" width="12.77734375" customWidth="1"/>
    <col min="11" max="11" width="20.33203125" customWidth="1"/>
    <col min="12" max="12" width="14.33203125" customWidth="1"/>
    <col min="13" max="13" width="29.6640625" customWidth="1"/>
    <col min="14" max="14" width="19.5546875" customWidth="1"/>
  </cols>
  <sheetData>
    <row r="1" spans="1:20" x14ac:dyDescent="0.25">
      <c r="A1" s="11"/>
      <c r="B1" s="11"/>
      <c r="C1" s="11"/>
      <c r="D1" s="11"/>
      <c r="E1" s="11"/>
      <c r="F1" s="11"/>
      <c r="G1" s="11"/>
      <c r="H1" s="11"/>
      <c r="I1" s="11"/>
      <c r="J1" s="11"/>
      <c r="K1" s="11"/>
      <c r="L1" s="11"/>
      <c r="M1" s="11"/>
      <c r="N1" s="11"/>
      <c r="O1" s="11"/>
      <c r="P1" s="11"/>
      <c r="Q1" s="11"/>
      <c r="R1" s="11"/>
      <c r="S1" s="11"/>
      <c r="T1" s="11"/>
    </row>
    <row r="2" spans="1:20" x14ac:dyDescent="0.25">
      <c r="A2" s="11"/>
      <c r="B2" s="11"/>
      <c r="C2" s="11"/>
      <c r="D2" s="11"/>
      <c r="E2" s="11"/>
      <c r="F2" s="11"/>
      <c r="G2" s="11"/>
      <c r="H2" s="11"/>
      <c r="I2" s="11"/>
      <c r="J2" s="11"/>
      <c r="K2" s="11"/>
      <c r="L2" s="11"/>
      <c r="M2" s="11"/>
      <c r="N2" s="11"/>
      <c r="O2" s="11"/>
      <c r="P2" s="11"/>
      <c r="Q2" s="11"/>
      <c r="R2" s="11"/>
      <c r="S2" s="11"/>
      <c r="T2" s="11"/>
    </row>
    <row r="3" spans="1:20" x14ac:dyDescent="0.25">
      <c r="A3" s="11"/>
      <c r="B3" s="11"/>
      <c r="C3" s="11"/>
      <c r="D3" s="11"/>
      <c r="E3" s="65" t="s">
        <v>34</v>
      </c>
      <c r="F3" s="65"/>
      <c r="G3" s="65"/>
      <c r="H3" s="65"/>
      <c r="I3" s="65"/>
      <c r="J3" s="65"/>
      <c r="K3" s="65"/>
      <c r="L3" s="65"/>
      <c r="M3" s="65"/>
      <c r="N3" s="65"/>
      <c r="O3" s="65"/>
      <c r="P3" s="11"/>
      <c r="Q3" s="11"/>
      <c r="R3" s="11"/>
      <c r="S3" s="11"/>
      <c r="T3" s="11"/>
    </row>
    <row r="4" spans="1:20" x14ac:dyDescent="0.25">
      <c r="A4" s="11"/>
      <c r="B4" s="11"/>
      <c r="C4" s="11"/>
      <c r="D4" s="11"/>
      <c r="E4" s="65"/>
      <c r="F4" s="65"/>
      <c r="G4" s="65"/>
      <c r="H4" s="65"/>
      <c r="I4" s="65"/>
      <c r="J4" s="65"/>
      <c r="K4" s="65"/>
      <c r="L4" s="65"/>
      <c r="M4" s="65"/>
      <c r="N4" s="65"/>
      <c r="O4" s="65"/>
      <c r="P4" s="11"/>
      <c r="Q4" s="11"/>
      <c r="R4" s="11"/>
      <c r="S4" s="11"/>
      <c r="T4" s="11"/>
    </row>
    <row r="5" spans="1:20" x14ac:dyDescent="0.25">
      <c r="A5" s="11"/>
      <c r="B5" s="11"/>
      <c r="C5" s="11"/>
      <c r="D5" s="11"/>
      <c r="E5" s="11"/>
      <c r="F5" s="11"/>
      <c r="G5" s="11"/>
      <c r="H5" s="11"/>
      <c r="I5" s="11"/>
      <c r="J5" s="11"/>
      <c r="K5" s="11"/>
      <c r="L5" s="11"/>
      <c r="M5" s="11"/>
      <c r="N5" s="11"/>
      <c r="O5" s="11"/>
      <c r="P5" s="11"/>
      <c r="Q5" s="11"/>
      <c r="R5" s="11"/>
      <c r="S5" s="11"/>
      <c r="T5" s="11"/>
    </row>
    <row r="6" spans="1:20" x14ac:dyDescent="0.25">
      <c r="A6" s="11"/>
      <c r="B6" s="11"/>
      <c r="C6" s="11"/>
      <c r="D6" s="11"/>
      <c r="E6" s="11"/>
      <c r="F6" s="11"/>
      <c r="G6" s="11"/>
      <c r="H6" s="11"/>
      <c r="I6" s="11"/>
      <c r="J6" s="11"/>
      <c r="K6" s="11"/>
      <c r="L6" s="11"/>
      <c r="M6" s="11"/>
      <c r="N6" s="11"/>
      <c r="O6" s="11"/>
      <c r="P6" s="11"/>
      <c r="Q6" s="11"/>
      <c r="R6" s="11"/>
      <c r="S6" s="11"/>
      <c r="T6" s="11"/>
    </row>
    <row r="7" spans="1:20" ht="28.8" customHeight="1" x14ac:dyDescent="0.35">
      <c r="A7" s="11"/>
      <c r="B7" s="21" t="s">
        <v>6</v>
      </c>
      <c r="C7" s="45" t="s">
        <v>31</v>
      </c>
      <c r="D7" s="46" t="s">
        <v>17</v>
      </c>
      <c r="E7" s="45" t="s">
        <v>19</v>
      </c>
      <c r="F7" s="46" t="s">
        <v>2</v>
      </c>
      <c r="G7" s="46" t="s">
        <v>39</v>
      </c>
      <c r="H7" s="11"/>
      <c r="I7" s="11"/>
      <c r="J7" s="11"/>
      <c r="K7" s="11"/>
      <c r="L7" s="11"/>
      <c r="M7" s="11"/>
      <c r="N7" s="11"/>
      <c r="O7" s="11"/>
      <c r="P7" s="11"/>
      <c r="Q7" s="11"/>
      <c r="R7" s="11"/>
      <c r="S7" s="11"/>
      <c r="T7" s="11"/>
    </row>
    <row r="8" spans="1:20" ht="21" x14ac:dyDescent="0.4">
      <c r="A8" s="11"/>
      <c r="B8" s="12" t="s">
        <v>4</v>
      </c>
      <c r="C8" s="38">
        <v>6048</v>
      </c>
      <c r="D8" s="37">
        <v>864</v>
      </c>
      <c r="E8" s="38">
        <v>23650</v>
      </c>
      <c r="F8" s="37">
        <v>140</v>
      </c>
      <c r="G8" s="37">
        <v>30</v>
      </c>
      <c r="H8" s="11"/>
      <c r="I8" s="11"/>
      <c r="J8" s="11"/>
      <c r="K8" s="48" t="s">
        <v>0</v>
      </c>
      <c r="L8" s="49" t="s">
        <v>11</v>
      </c>
      <c r="M8" s="11"/>
      <c r="N8" s="11"/>
      <c r="O8" s="11"/>
      <c r="P8" s="11"/>
      <c r="Q8" s="11"/>
      <c r="R8" s="11"/>
      <c r="S8" s="11"/>
      <c r="T8" s="11"/>
    </row>
    <row r="9" spans="1:20" ht="26.4" customHeight="1" x14ac:dyDescent="0.4">
      <c r="A9" s="11"/>
      <c r="B9" s="13" t="s">
        <v>23</v>
      </c>
      <c r="C9" s="28"/>
      <c r="D9" s="44"/>
      <c r="E9" s="28"/>
      <c r="F9" s="16"/>
      <c r="G9" s="16"/>
      <c r="H9" s="11"/>
      <c r="I9" s="11"/>
      <c r="J9" s="11"/>
      <c r="K9" s="50" t="s">
        <v>16</v>
      </c>
      <c r="L9" s="51">
        <v>0.24</v>
      </c>
      <c r="M9" s="11"/>
      <c r="N9" s="11"/>
      <c r="O9" s="11"/>
      <c r="P9" s="11"/>
      <c r="Q9" s="11"/>
      <c r="R9" s="11"/>
      <c r="S9" s="11"/>
      <c r="T9" s="11"/>
    </row>
    <row r="10" spans="1:20" ht="15" x14ac:dyDescent="0.25">
      <c r="A10" s="11"/>
      <c r="B10" s="11"/>
      <c r="C10" s="11" t="s">
        <v>35</v>
      </c>
      <c r="D10" s="11"/>
      <c r="E10" s="11"/>
      <c r="F10" s="11"/>
      <c r="G10" s="11"/>
      <c r="H10" s="11"/>
      <c r="I10" s="11"/>
      <c r="J10" s="11"/>
      <c r="K10" s="52" t="s">
        <v>1</v>
      </c>
      <c r="L10" s="53">
        <v>0.21</v>
      </c>
      <c r="M10" s="11"/>
      <c r="N10" s="11"/>
      <c r="O10" s="11"/>
      <c r="P10" s="11"/>
      <c r="Q10" s="11"/>
      <c r="R10" s="11"/>
      <c r="S10" s="11"/>
      <c r="T10" s="11"/>
    </row>
    <row r="11" spans="1:20" ht="15" x14ac:dyDescent="0.25">
      <c r="A11" s="11"/>
      <c r="B11" s="11"/>
      <c r="C11" s="11"/>
      <c r="D11" s="11"/>
      <c r="E11" s="11"/>
      <c r="F11" s="11"/>
      <c r="G11" s="11"/>
      <c r="H11" s="11"/>
      <c r="I11" s="11"/>
      <c r="J11" s="11"/>
      <c r="K11" s="50" t="s">
        <v>22</v>
      </c>
      <c r="L11" s="51">
        <v>0.1</v>
      </c>
      <c r="M11" s="11"/>
      <c r="N11" s="11"/>
      <c r="O11" s="11"/>
      <c r="P11" s="11"/>
      <c r="Q11" s="11"/>
      <c r="R11" s="11"/>
      <c r="S11" s="11"/>
      <c r="T11" s="11"/>
    </row>
    <row r="12" spans="1:20" ht="15" x14ac:dyDescent="0.25">
      <c r="A12" s="11"/>
      <c r="B12" s="11"/>
      <c r="C12" s="11"/>
      <c r="D12" s="11"/>
      <c r="E12" s="11"/>
      <c r="F12" s="11"/>
      <c r="G12" s="11"/>
      <c r="H12" s="11"/>
      <c r="I12" s="11"/>
      <c r="J12" s="11"/>
      <c r="K12" s="54" t="s">
        <v>2</v>
      </c>
      <c r="L12" s="47">
        <v>7.0000000000000007E-2</v>
      </c>
      <c r="M12" s="11"/>
      <c r="N12" s="11"/>
      <c r="O12" s="11"/>
      <c r="P12" s="11"/>
      <c r="Q12" s="11"/>
      <c r="R12" s="11"/>
      <c r="S12" s="11"/>
      <c r="T12" s="11"/>
    </row>
    <row r="13" spans="1:20" ht="15" x14ac:dyDescent="0.25">
      <c r="A13" s="11"/>
      <c r="B13" s="11"/>
      <c r="C13" s="11"/>
      <c r="D13" s="11"/>
      <c r="E13" s="11"/>
      <c r="F13" s="11"/>
      <c r="G13" s="11"/>
      <c r="H13" s="11"/>
      <c r="I13" s="11"/>
      <c r="J13" s="11"/>
      <c r="K13" s="54" t="s">
        <v>28</v>
      </c>
      <c r="L13" s="47">
        <v>0.38</v>
      </c>
      <c r="M13" s="11"/>
      <c r="N13" s="11"/>
      <c r="O13" s="11"/>
      <c r="P13" s="11"/>
      <c r="Q13" s="11"/>
      <c r="R13" s="11"/>
      <c r="S13" s="11"/>
      <c r="T13" s="11"/>
    </row>
    <row r="14" spans="1:20" x14ac:dyDescent="0.25">
      <c r="A14" s="11"/>
      <c r="B14" s="11"/>
      <c r="C14" s="11"/>
      <c r="D14" s="11"/>
      <c r="E14" s="11"/>
      <c r="F14" s="11"/>
      <c r="G14" s="11"/>
      <c r="H14" s="11"/>
      <c r="I14" s="11"/>
      <c r="J14" s="11"/>
      <c r="K14" s="11"/>
      <c r="L14" s="11"/>
      <c r="M14" s="11"/>
      <c r="N14" s="11"/>
      <c r="O14" s="11"/>
      <c r="P14" s="11"/>
      <c r="Q14" s="11"/>
      <c r="R14" s="11"/>
      <c r="S14" s="11"/>
      <c r="T14" s="11"/>
    </row>
    <row r="15" spans="1:20" x14ac:dyDescent="0.25">
      <c r="A15" s="11"/>
      <c r="B15" s="11"/>
      <c r="C15" s="11"/>
      <c r="D15" s="11"/>
      <c r="E15" s="11"/>
      <c r="F15" s="11"/>
      <c r="G15" s="11"/>
      <c r="H15" s="11"/>
      <c r="I15" s="11"/>
      <c r="J15" s="11"/>
      <c r="K15" s="11"/>
      <c r="L15" s="11"/>
      <c r="M15" s="11"/>
      <c r="N15" s="11"/>
      <c r="O15" s="11"/>
      <c r="P15" s="11"/>
      <c r="Q15" s="11"/>
      <c r="R15" s="11"/>
      <c r="S15" s="11"/>
      <c r="T15" s="11"/>
    </row>
    <row r="16" spans="1:20" x14ac:dyDescent="0.25">
      <c r="A16" s="11"/>
      <c r="B16" s="11"/>
      <c r="C16" s="11"/>
      <c r="D16" s="11"/>
      <c r="E16" s="11"/>
      <c r="F16" s="11"/>
      <c r="G16" s="11"/>
      <c r="H16" s="11"/>
      <c r="I16" s="11"/>
      <c r="J16" s="11"/>
      <c r="K16" s="11"/>
      <c r="L16" s="11"/>
      <c r="M16" s="11"/>
      <c r="N16" s="11"/>
      <c r="O16" s="11"/>
      <c r="P16" s="11"/>
      <c r="Q16" s="11"/>
      <c r="R16" s="11"/>
      <c r="S16" s="11"/>
      <c r="T16" s="11"/>
    </row>
    <row r="17" spans="1:20" x14ac:dyDescent="0.25">
      <c r="A17" s="11"/>
      <c r="B17" s="55" t="s">
        <v>29</v>
      </c>
      <c r="C17" s="11"/>
      <c r="D17" s="11"/>
      <c r="E17" s="11"/>
      <c r="F17" s="11"/>
      <c r="G17" s="11"/>
      <c r="H17" s="11"/>
      <c r="I17" s="11"/>
      <c r="J17" s="11"/>
      <c r="K17" s="11"/>
      <c r="L17" s="11"/>
      <c r="M17" s="11"/>
      <c r="N17" s="11"/>
      <c r="O17" s="11"/>
      <c r="P17" s="11"/>
      <c r="Q17" s="11"/>
      <c r="R17" s="11"/>
      <c r="S17" s="11"/>
      <c r="T17" s="11"/>
    </row>
    <row r="18" spans="1:20" x14ac:dyDescent="0.25">
      <c r="A18" s="11"/>
      <c r="B18" s="11"/>
      <c r="C18" s="11"/>
      <c r="D18" s="11"/>
      <c r="E18" s="11"/>
      <c r="F18" s="11"/>
      <c r="G18" s="11"/>
      <c r="H18" s="11"/>
      <c r="I18" s="11"/>
      <c r="J18" s="11"/>
      <c r="K18" s="11"/>
      <c r="L18" s="11"/>
      <c r="M18" s="11"/>
      <c r="N18" s="11"/>
      <c r="O18" s="11"/>
      <c r="P18" s="11"/>
      <c r="Q18" s="11"/>
      <c r="R18" s="11"/>
      <c r="S18" s="11"/>
      <c r="T18" s="11"/>
    </row>
    <row r="19" spans="1:20" ht="33.6" x14ac:dyDescent="0.4">
      <c r="A19" s="11"/>
      <c r="B19" s="20" t="s">
        <v>6</v>
      </c>
      <c r="C19" s="32" t="s">
        <v>18</v>
      </c>
      <c r="D19" s="33" t="s">
        <v>17</v>
      </c>
      <c r="E19" s="32" t="s">
        <v>19</v>
      </c>
      <c r="F19" s="33" t="s">
        <v>2</v>
      </c>
      <c r="G19" s="33" t="s">
        <v>39</v>
      </c>
      <c r="H19" s="11"/>
      <c r="I19" s="11"/>
      <c r="J19" s="11"/>
      <c r="K19" s="11"/>
      <c r="L19" s="11"/>
      <c r="M19" s="11"/>
      <c r="N19" s="11"/>
      <c r="O19" s="11"/>
      <c r="P19" s="11"/>
      <c r="Q19" s="11"/>
      <c r="R19" s="11"/>
      <c r="S19" s="11"/>
      <c r="T19" s="11"/>
    </row>
    <row r="20" spans="1:20" ht="21" x14ac:dyDescent="0.4">
      <c r="A20" s="11"/>
      <c r="B20" s="7" t="s">
        <v>7</v>
      </c>
      <c r="C20" s="40">
        <f>$L$9*C8</f>
        <v>1451.52</v>
      </c>
      <c r="D20" s="40">
        <f>L$10*D8</f>
        <v>181.44</v>
      </c>
      <c r="E20" s="40">
        <f>L$11*E8</f>
        <v>2365</v>
      </c>
      <c r="F20" s="40">
        <f>L$12*F8</f>
        <v>9.8000000000000007</v>
      </c>
      <c r="G20" s="40">
        <f>$L$13*G8</f>
        <v>11.4</v>
      </c>
      <c r="H20" s="11"/>
      <c r="I20" s="11"/>
      <c r="J20" s="11"/>
      <c r="K20" s="11"/>
      <c r="L20" s="11"/>
      <c r="M20" s="11"/>
      <c r="N20" s="11"/>
      <c r="O20" s="11"/>
      <c r="P20" s="11"/>
      <c r="Q20" s="11"/>
      <c r="R20" s="11"/>
      <c r="S20" s="11"/>
      <c r="T20" s="11"/>
    </row>
    <row r="21" spans="1:20" ht="21" x14ac:dyDescent="0.4">
      <c r="A21" s="11"/>
      <c r="B21" s="8" t="s">
        <v>23</v>
      </c>
      <c r="C21" s="42">
        <f>$L$9*C9</f>
        <v>0</v>
      </c>
      <c r="D21" s="42">
        <f>$L$10*D9</f>
        <v>0</v>
      </c>
      <c r="E21" s="42">
        <f>L$11*E9</f>
        <v>0</v>
      </c>
      <c r="F21" s="42">
        <f>L$12*F9</f>
        <v>0</v>
      </c>
      <c r="G21" s="42">
        <f>$L$13*G9</f>
        <v>0</v>
      </c>
      <c r="H21" s="11"/>
      <c r="I21" s="11"/>
      <c r="J21" s="11"/>
      <c r="K21" s="11"/>
      <c r="L21" s="11"/>
      <c r="M21" s="11"/>
      <c r="N21" s="11"/>
      <c r="O21" s="11"/>
      <c r="P21" s="11"/>
      <c r="Q21" s="11"/>
      <c r="R21" s="11"/>
      <c r="S21" s="11"/>
      <c r="T21" s="11"/>
    </row>
    <row r="22" spans="1:20" ht="21" x14ac:dyDescent="0.25">
      <c r="A22" s="11"/>
      <c r="B22" s="11"/>
      <c r="C22" s="11"/>
      <c r="D22" s="11"/>
      <c r="E22" s="11"/>
      <c r="F22" s="11"/>
      <c r="G22" s="11"/>
      <c r="H22" s="11"/>
      <c r="I22" s="11"/>
      <c r="J22" s="11"/>
      <c r="K22" s="11"/>
      <c r="L22" s="19" t="s">
        <v>9</v>
      </c>
      <c r="M22" s="19" t="s">
        <v>10</v>
      </c>
      <c r="N22" s="11"/>
      <c r="O22" s="11"/>
      <c r="P22" s="11"/>
      <c r="Q22" s="11"/>
      <c r="R22" s="11"/>
      <c r="S22" s="11"/>
      <c r="T22" s="11"/>
    </row>
    <row r="23" spans="1:20" ht="34.799999999999997" x14ac:dyDescent="0.3">
      <c r="A23" s="11"/>
      <c r="B23" s="11"/>
      <c r="C23" s="11"/>
      <c r="D23" s="11"/>
      <c r="E23" s="11"/>
      <c r="F23" s="11"/>
      <c r="G23" s="11"/>
      <c r="H23" s="11"/>
      <c r="I23" s="11"/>
      <c r="J23" s="11"/>
      <c r="K23" s="11"/>
      <c r="L23" s="3"/>
      <c r="M23" s="9" t="s">
        <v>24</v>
      </c>
      <c r="N23" s="11"/>
      <c r="O23" s="11"/>
      <c r="P23" s="11"/>
      <c r="Q23" s="11"/>
      <c r="R23" s="11"/>
      <c r="S23" s="11"/>
      <c r="T23" s="11"/>
    </row>
    <row r="24" spans="1:20" ht="52.2" x14ac:dyDescent="0.25">
      <c r="A24" s="11"/>
      <c r="B24" s="11"/>
      <c r="C24" s="11"/>
      <c r="D24" s="11"/>
      <c r="E24" s="11"/>
      <c r="F24" s="11"/>
      <c r="G24" s="11"/>
      <c r="H24" s="11"/>
      <c r="I24" s="11"/>
      <c r="J24" s="11"/>
      <c r="K24" s="11"/>
      <c r="L24" s="4"/>
      <c r="M24" s="10" t="s">
        <v>25</v>
      </c>
      <c r="N24" s="11"/>
      <c r="O24" s="11"/>
      <c r="P24" s="11"/>
      <c r="Q24" s="11"/>
      <c r="R24" s="11"/>
      <c r="S24" s="11"/>
      <c r="T24" s="11"/>
    </row>
    <row r="25" spans="1:20" ht="34.799999999999997" x14ac:dyDescent="0.3">
      <c r="A25" s="11"/>
      <c r="B25" s="11"/>
      <c r="C25" s="11"/>
      <c r="D25" s="11"/>
      <c r="E25" s="11"/>
      <c r="F25" s="11"/>
      <c r="G25" s="11"/>
      <c r="H25" s="11"/>
      <c r="I25" s="11"/>
      <c r="J25" s="11"/>
      <c r="K25" s="11"/>
      <c r="L25" s="5"/>
      <c r="M25" s="9" t="s">
        <v>26</v>
      </c>
      <c r="N25" s="11"/>
      <c r="O25" s="11"/>
      <c r="P25" s="11"/>
      <c r="Q25" s="11"/>
      <c r="R25" s="11"/>
      <c r="S25" s="11"/>
      <c r="T25" s="11"/>
    </row>
    <row r="26" spans="1:20" x14ac:dyDescent="0.25">
      <c r="A26" s="11"/>
      <c r="B26" s="11"/>
      <c r="C26" s="11"/>
      <c r="D26" s="11"/>
      <c r="E26" s="11"/>
      <c r="F26" s="11"/>
      <c r="G26" s="11"/>
      <c r="H26" s="11"/>
      <c r="I26" s="11"/>
      <c r="J26" s="11"/>
      <c r="K26" s="11"/>
      <c r="L26" s="11"/>
      <c r="M26" s="11"/>
      <c r="N26" s="11"/>
      <c r="O26" s="11"/>
      <c r="P26" s="11"/>
      <c r="Q26" s="11"/>
      <c r="R26" s="11"/>
      <c r="S26" s="11"/>
      <c r="T26" s="11"/>
    </row>
    <row r="27" spans="1:20" x14ac:dyDescent="0.25">
      <c r="A27" s="11"/>
      <c r="B27" s="11"/>
      <c r="C27" s="11"/>
      <c r="D27" s="11"/>
      <c r="E27" s="11"/>
      <c r="F27" s="11"/>
      <c r="G27" s="11"/>
      <c r="H27" s="11"/>
      <c r="I27" s="11"/>
      <c r="J27" s="11"/>
      <c r="K27" s="11"/>
      <c r="L27" s="11"/>
      <c r="M27" s="11"/>
      <c r="N27" s="11"/>
      <c r="O27" s="11"/>
      <c r="P27" s="11"/>
      <c r="Q27" s="11"/>
      <c r="R27" s="11"/>
      <c r="S27" s="11"/>
      <c r="T27" s="11"/>
    </row>
    <row r="28" spans="1:20" x14ac:dyDescent="0.25">
      <c r="A28" s="11"/>
      <c r="B28" s="11"/>
      <c r="C28" s="11"/>
      <c r="D28" s="11"/>
      <c r="E28" s="11"/>
      <c r="F28" s="11"/>
      <c r="G28" s="11"/>
      <c r="H28" s="11"/>
      <c r="I28" s="11"/>
      <c r="J28" s="11"/>
      <c r="K28" s="11"/>
      <c r="L28" s="11"/>
      <c r="M28" s="11"/>
      <c r="N28" s="11"/>
      <c r="O28" s="11"/>
      <c r="P28" s="11"/>
      <c r="Q28" s="11"/>
      <c r="R28" s="11"/>
      <c r="S28" s="11"/>
      <c r="T28" s="11"/>
    </row>
    <row r="29" spans="1:20" x14ac:dyDescent="0.25">
      <c r="A29" s="11"/>
      <c r="B29" s="11"/>
      <c r="C29" s="11"/>
      <c r="D29" s="11"/>
      <c r="E29" s="11"/>
      <c r="F29" s="11"/>
      <c r="G29" s="11"/>
      <c r="H29" s="11"/>
      <c r="I29" s="11"/>
      <c r="J29" s="11"/>
      <c r="K29" s="11"/>
      <c r="L29" s="11"/>
      <c r="M29" s="11"/>
      <c r="N29" s="11"/>
      <c r="O29" s="11"/>
      <c r="P29" s="11"/>
      <c r="Q29" s="11"/>
      <c r="R29" s="11"/>
      <c r="S29" s="11"/>
      <c r="T29" s="11"/>
    </row>
    <row r="30" spans="1:20" x14ac:dyDescent="0.25">
      <c r="A30" s="11"/>
      <c r="B30" s="11"/>
      <c r="C30" s="11"/>
      <c r="D30" s="11"/>
      <c r="E30" s="11"/>
      <c r="F30" s="11"/>
      <c r="G30" s="11"/>
      <c r="H30" s="11"/>
      <c r="I30" s="11"/>
      <c r="J30" s="11"/>
      <c r="K30" s="11"/>
      <c r="L30" s="11"/>
      <c r="M30" s="11"/>
      <c r="N30" s="11"/>
      <c r="O30" s="11"/>
      <c r="P30" s="11"/>
      <c r="Q30" s="11"/>
      <c r="R30" s="11"/>
      <c r="S30" s="11"/>
      <c r="T30" s="11"/>
    </row>
    <row r="31" spans="1:20" x14ac:dyDescent="0.25">
      <c r="A31" s="11"/>
      <c r="B31" s="11"/>
      <c r="C31" s="11"/>
      <c r="D31" s="11"/>
      <c r="E31" s="11"/>
      <c r="F31" s="11"/>
      <c r="G31" s="11"/>
      <c r="H31" s="11"/>
      <c r="I31" s="11"/>
      <c r="J31" s="11"/>
      <c r="K31" s="11"/>
      <c r="L31" s="11"/>
      <c r="M31" s="11"/>
      <c r="N31" s="11"/>
      <c r="O31" s="11"/>
      <c r="P31" s="11"/>
      <c r="Q31" s="11"/>
      <c r="R31" s="11"/>
      <c r="S31" s="11"/>
      <c r="T31" s="11"/>
    </row>
    <row r="32" spans="1:20" x14ac:dyDescent="0.25">
      <c r="A32" s="11"/>
      <c r="B32" s="11"/>
      <c r="C32" s="11"/>
      <c r="D32" s="11"/>
      <c r="E32" s="11"/>
      <c r="F32" s="11"/>
      <c r="G32" s="11"/>
      <c r="H32" s="11"/>
      <c r="I32" s="11"/>
      <c r="J32" s="11"/>
      <c r="K32" s="11"/>
      <c r="L32" s="11"/>
      <c r="M32" s="11"/>
      <c r="N32" s="11"/>
      <c r="O32" s="11"/>
      <c r="P32" s="11"/>
      <c r="Q32" s="11"/>
      <c r="R32" s="11"/>
      <c r="S32" s="11"/>
      <c r="T32" s="11"/>
    </row>
    <row r="33" spans="1:20" x14ac:dyDescent="0.25">
      <c r="A33" s="11"/>
      <c r="B33" s="11"/>
      <c r="C33" s="11"/>
      <c r="D33" s="11"/>
      <c r="E33" s="11"/>
      <c r="F33" s="11"/>
      <c r="G33" s="11"/>
      <c r="H33" s="11"/>
      <c r="I33" s="11"/>
      <c r="J33" s="11"/>
      <c r="K33" s="11"/>
      <c r="L33" s="11"/>
      <c r="M33" s="11"/>
      <c r="N33" s="11"/>
      <c r="O33" s="11"/>
      <c r="P33" s="11"/>
      <c r="Q33" s="11"/>
      <c r="R33" s="11"/>
      <c r="S33" s="11"/>
      <c r="T33" s="11"/>
    </row>
    <row r="34" spans="1:20" x14ac:dyDescent="0.25">
      <c r="A34" s="11"/>
      <c r="B34" s="11"/>
      <c r="C34" s="11"/>
      <c r="D34" s="11"/>
      <c r="E34" s="11"/>
      <c r="F34" s="11"/>
      <c r="G34" s="11"/>
      <c r="H34" s="11"/>
      <c r="I34" s="11"/>
      <c r="J34" s="11"/>
      <c r="K34" s="11"/>
      <c r="L34" s="11"/>
      <c r="M34" s="11"/>
      <c r="N34" s="11"/>
      <c r="O34" s="11"/>
      <c r="P34" s="11"/>
      <c r="Q34" s="11"/>
      <c r="R34" s="11"/>
      <c r="S34" s="11"/>
      <c r="T34" s="11"/>
    </row>
    <row r="35" spans="1:20" x14ac:dyDescent="0.25">
      <c r="A35" s="11"/>
      <c r="B35" s="11"/>
      <c r="C35" s="11"/>
      <c r="D35" s="11"/>
      <c r="E35" s="11"/>
      <c r="F35" s="11"/>
      <c r="G35" s="11"/>
      <c r="H35" s="11"/>
      <c r="I35" s="11"/>
      <c r="J35" s="11"/>
      <c r="K35" s="11"/>
      <c r="L35" s="11"/>
      <c r="M35" s="11"/>
      <c r="N35" s="11"/>
      <c r="O35" s="11"/>
      <c r="P35" s="11"/>
      <c r="Q35" s="11"/>
      <c r="R35" s="11"/>
      <c r="S35" s="11"/>
      <c r="T35" s="11"/>
    </row>
    <row r="36" spans="1:20" x14ac:dyDescent="0.25">
      <c r="A36" s="11"/>
      <c r="B36" s="11"/>
      <c r="C36" s="11"/>
      <c r="D36" s="11"/>
      <c r="E36" s="11"/>
      <c r="F36" s="11"/>
      <c r="G36" s="11"/>
      <c r="H36" s="11"/>
      <c r="I36" s="11"/>
      <c r="J36" s="11"/>
      <c r="K36" s="11"/>
      <c r="L36" s="11"/>
      <c r="M36" s="11"/>
      <c r="N36" s="11"/>
      <c r="O36" s="11"/>
      <c r="P36" s="11"/>
      <c r="Q36" s="11"/>
      <c r="R36" s="11"/>
      <c r="S36" s="11"/>
      <c r="T36" s="11"/>
    </row>
    <row r="37" spans="1:20" x14ac:dyDescent="0.25">
      <c r="A37" s="11"/>
      <c r="B37" s="11"/>
      <c r="C37" s="11"/>
      <c r="D37" s="11"/>
      <c r="E37" s="11"/>
      <c r="F37" s="11"/>
      <c r="G37" s="11"/>
      <c r="H37" s="11"/>
      <c r="I37" s="11"/>
      <c r="J37" s="11"/>
      <c r="K37" s="11"/>
      <c r="L37" s="11"/>
      <c r="M37" s="11"/>
      <c r="N37" s="11"/>
      <c r="O37" s="11"/>
      <c r="P37" s="11"/>
      <c r="Q37" s="11"/>
      <c r="R37" s="11"/>
      <c r="S37" s="11"/>
      <c r="T37" s="11"/>
    </row>
    <row r="38" spans="1:20" x14ac:dyDescent="0.25">
      <c r="A38" s="11"/>
      <c r="B38" s="11"/>
      <c r="C38" s="11"/>
      <c r="D38" s="11"/>
      <c r="E38" s="11"/>
      <c r="F38" s="11"/>
      <c r="G38" s="11"/>
      <c r="H38" s="11"/>
      <c r="I38" s="11"/>
      <c r="J38" s="11"/>
      <c r="K38" s="11"/>
      <c r="L38" s="11"/>
      <c r="M38" s="11"/>
      <c r="N38" s="11"/>
      <c r="O38" s="11"/>
      <c r="P38" s="11"/>
      <c r="Q38" s="11"/>
      <c r="R38" s="11"/>
      <c r="S38" s="11"/>
      <c r="T38" s="11"/>
    </row>
    <row r="39" spans="1:20" x14ac:dyDescent="0.25">
      <c r="A39" s="11"/>
      <c r="B39" s="11"/>
      <c r="C39" s="11"/>
      <c r="D39" s="11"/>
      <c r="E39" s="11"/>
      <c r="F39" s="11"/>
      <c r="G39" s="11"/>
      <c r="H39" s="11"/>
      <c r="I39" s="11"/>
      <c r="J39" s="11"/>
      <c r="K39" s="11"/>
      <c r="L39" s="11"/>
      <c r="M39" s="11"/>
      <c r="N39" s="11"/>
      <c r="O39" s="11"/>
      <c r="P39" s="11"/>
      <c r="Q39" s="11"/>
      <c r="R39" s="11"/>
      <c r="S39" s="11"/>
      <c r="T39" s="11"/>
    </row>
    <row r="40" spans="1:20" x14ac:dyDescent="0.25">
      <c r="A40" s="11"/>
      <c r="B40" s="11"/>
      <c r="C40" s="11"/>
      <c r="D40" s="11"/>
      <c r="E40" s="11"/>
      <c r="F40" s="11"/>
      <c r="G40" s="11"/>
      <c r="H40" s="11"/>
      <c r="I40" s="11"/>
      <c r="J40" s="11"/>
      <c r="K40" s="11"/>
      <c r="L40" s="11"/>
      <c r="M40" s="11"/>
      <c r="N40" s="11"/>
      <c r="O40" s="11"/>
      <c r="P40" s="11"/>
      <c r="Q40" s="11"/>
      <c r="R40" s="11"/>
      <c r="S40" s="11"/>
      <c r="T40" s="11"/>
    </row>
    <row r="41" spans="1:20" x14ac:dyDescent="0.25">
      <c r="A41" s="11"/>
      <c r="B41" s="11"/>
      <c r="C41" s="11"/>
      <c r="D41" s="11"/>
      <c r="E41" s="11"/>
      <c r="F41" s="11"/>
      <c r="G41" s="11"/>
      <c r="H41" s="11"/>
      <c r="I41" s="11"/>
      <c r="J41" s="11"/>
      <c r="K41" s="11"/>
      <c r="L41" s="11"/>
      <c r="M41" s="11"/>
      <c r="N41" s="11"/>
      <c r="O41" s="11"/>
      <c r="P41" s="11"/>
      <c r="Q41" s="11"/>
      <c r="R41" s="11"/>
      <c r="S41" s="11"/>
      <c r="T41" s="11"/>
    </row>
    <row r="42" spans="1:20" x14ac:dyDescent="0.25">
      <c r="A42" s="11"/>
      <c r="B42" s="11"/>
      <c r="C42" s="11"/>
      <c r="D42" s="11"/>
      <c r="E42" s="11"/>
      <c r="F42" s="11"/>
      <c r="G42" s="11"/>
      <c r="H42" s="11"/>
      <c r="I42" s="11"/>
      <c r="J42" s="11"/>
      <c r="K42" s="11"/>
      <c r="L42" s="11"/>
      <c r="M42" s="11"/>
      <c r="N42" s="11"/>
      <c r="O42" s="11"/>
      <c r="P42" s="11"/>
      <c r="Q42" s="11"/>
      <c r="R42" s="11"/>
      <c r="S42" s="11"/>
      <c r="T42" s="11"/>
    </row>
    <row r="43" spans="1:20" x14ac:dyDescent="0.25">
      <c r="A43" s="11"/>
      <c r="B43" s="11"/>
      <c r="C43" s="11"/>
      <c r="D43" s="11"/>
      <c r="E43" s="11"/>
      <c r="F43" s="11"/>
      <c r="G43" s="11"/>
      <c r="H43" s="11"/>
      <c r="I43" s="11"/>
      <c r="J43" s="11"/>
      <c r="K43" s="11"/>
      <c r="L43" s="11"/>
      <c r="M43" s="11"/>
      <c r="N43" s="11"/>
      <c r="O43" s="11"/>
      <c r="P43" s="11"/>
      <c r="Q43" s="11"/>
      <c r="R43" s="11"/>
      <c r="S43" s="11"/>
      <c r="T43" s="11"/>
    </row>
    <row r="44" spans="1:20" x14ac:dyDescent="0.25">
      <c r="A44" s="11"/>
      <c r="B44" s="11"/>
      <c r="C44" s="11"/>
      <c r="D44" s="11"/>
      <c r="E44" s="11"/>
      <c r="F44" s="11"/>
      <c r="G44" s="11"/>
      <c r="H44" s="11"/>
      <c r="I44" s="11"/>
      <c r="J44" s="11"/>
      <c r="K44" s="11"/>
      <c r="L44" s="11"/>
      <c r="M44" s="11"/>
      <c r="N44" s="11"/>
      <c r="O44" s="11"/>
      <c r="P44" s="11"/>
      <c r="Q44" s="11"/>
      <c r="R44" s="11"/>
      <c r="S44" s="11"/>
      <c r="T44" s="11"/>
    </row>
    <row r="45" spans="1:20" x14ac:dyDescent="0.25">
      <c r="A45" s="11"/>
      <c r="B45" s="11"/>
      <c r="C45" s="11"/>
      <c r="D45" s="11"/>
      <c r="E45" s="11"/>
      <c r="F45" s="11"/>
      <c r="G45" s="11"/>
      <c r="H45" s="11"/>
      <c r="I45" s="11"/>
      <c r="J45" s="11"/>
      <c r="K45" s="11"/>
      <c r="L45" s="11"/>
      <c r="M45" s="11"/>
      <c r="N45" s="11"/>
      <c r="O45" s="11"/>
      <c r="P45" s="11"/>
      <c r="Q45" s="11"/>
      <c r="R45" s="11"/>
      <c r="S45" s="11"/>
      <c r="T45" s="11"/>
    </row>
    <row r="46" spans="1:20" x14ac:dyDescent="0.25">
      <c r="A46" s="11"/>
      <c r="B46" s="11"/>
      <c r="C46" s="11"/>
      <c r="D46" s="11"/>
      <c r="E46" s="11"/>
      <c r="F46" s="11"/>
      <c r="G46" s="11"/>
      <c r="H46" s="11"/>
      <c r="I46" s="11"/>
      <c r="J46" s="11"/>
      <c r="K46" s="11"/>
      <c r="L46" s="11"/>
      <c r="M46" s="11"/>
      <c r="N46" s="11"/>
      <c r="O46" s="11"/>
      <c r="P46" s="11"/>
      <c r="Q46" s="11"/>
      <c r="R46" s="11"/>
      <c r="S46" s="11"/>
      <c r="T46" s="11"/>
    </row>
    <row r="47" spans="1:20" x14ac:dyDescent="0.25">
      <c r="A47" s="11"/>
      <c r="B47" s="11"/>
      <c r="C47" s="11"/>
      <c r="D47" s="11"/>
      <c r="E47" s="11"/>
      <c r="F47" s="11"/>
      <c r="G47" s="11"/>
      <c r="H47" s="11"/>
      <c r="I47" s="11"/>
      <c r="J47" s="11"/>
      <c r="K47" s="11"/>
      <c r="L47" s="11"/>
      <c r="M47" s="11"/>
      <c r="N47" s="11"/>
      <c r="O47" s="11"/>
      <c r="P47" s="11"/>
      <c r="Q47" s="11"/>
      <c r="R47" s="11"/>
      <c r="S47" s="11"/>
      <c r="T47" s="11"/>
    </row>
    <row r="48" spans="1:20" x14ac:dyDescent="0.25">
      <c r="A48" s="11"/>
      <c r="B48" s="11"/>
      <c r="C48" s="11"/>
      <c r="D48" s="11"/>
      <c r="E48" s="11"/>
      <c r="F48" s="11"/>
      <c r="G48" s="11"/>
      <c r="H48" s="11"/>
      <c r="I48" s="11"/>
      <c r="J48" s="11"/>
      <c r="K48" s="11"/>
      <c r="L48" s="11"/>
      <c r="M48" s="11"/>
      <c r="N48" s="11"/>
      <c r="O48" s="11"/>
      <c r="P48" s="11"/>
      <c r="Q48" s="11"/>
      <c r="R48" s="11"/>
      <c r="S48" s="11"/>
      <c r="T48" s="11"/>
    </row>
    <row r="49" spans="1:20" x14ac:dyDescent="0.25">
      <c r="A49" s="11"/>
      <c r="B49" s="11"/>
      <c r="C49" s="11"/>
      <c r="D49" s="11"/>
      <c r="E49" s="11"/>
      <c r="F49" s="11"/>
      <c r="G49" s="11"/>
      <c r="H49" s="11"/>
      <c r="I49" s="11"/>
      <c r="J49" s="11"/>
      <c r="K49" s="11"/>
      <c r="L49" s="11"/>
      <c r="M49" s="11"/>
      <c r="N49" s="11"/>
      <c r="O49" s="11"/>
      <c r="P49" s="11"/>
      <c r="Q49" s="11"/>
      <c r="R49" s="11"/>
      <c r="S49" s="11"/>
      <c r="T49" s="11"/>
    </row>
    <row r="50" spans="1:20" x14ac:dyDescent="0.25">
      <c r="A50" s="11"/>
      <c r="B50" s="11"/>
      <c r="C50" s="11"/>
      <c r="D50" s="11"/>
      <c r="E50" s="11"/>
      <c r="F50" s="11"/>
      <c r="G50" s="11"/>
      <c r="H50" s="11"/>
      <c r="I50" s="11"/>
      <c r="J50" s="11"/>
      <c r="K50" s="11"/>
      <c r="L50" s="11"/>
      <c r="M50" s="11"/>
      <c r="N50" s="11"/>
      <c r="O50" s="11"/>
      <c r="P50" s="11"/>
      <c r="Q50" s="11"/>
      <c r="R50" s="11"/>
      <c r="S50" s="11"/>
      <c r="T50" s="11"/>
    </row>
    <row r="51" spans="1:20" x14ac:dyDescent="0.25">
      <c r="A51" s="11"/>
      <c r="B51" s="11"/>
      <c r="C51" s="11"/>
      <c r="D51" s="11"/>
      <c r="E51" s="11"/>
      <c r="F51" s="11"/>
      <c r="G51" s="11"/>
      <c r="H51" s="11"/>
      <c r="I51" s="11"/>
      <c r="J51" s="11"/>
      <c r="K51" s="11"/>
      <c r="L51" s="11"/>
      <c r="M51" s="11"/>
      <c r="N51" s="11"/>
      <c r="O51" s="11"/>
      <c r="P51" s="11"/>
      <c r="Q51" s="11"/>
      <c r="R51" s="11"/>
      <c r="S51" s="11"/>
      <c r="T51" s="11"/>
    </row>
    <row r="52" spans="1:20" x14ac:dyDescent="0.25">
      <c r="A52" s="11"/>
      <c r="B52" s="11"/>
      <c r="C52" s="11"/>
      <c r="D52" s="11"/>
      <c r="E52" s="11"/>
      <c r="F52" s="11"/>
      <c r="G52" s="11"/>
      <c r="H52" s="11"/>
      <c r="I52" s="11"/>
      <c r="J52" s="11"/>
      <c r="K52" s="11"/>
      <c r="L52" s="11"/>
      <c r="M52" s="11"/>
      <c r="N52" s="11"/>
      <c r="O52" s="11"/>
      <c r="P52" s="11"/>
      <c r="Q52" s="11"/>
      <c r="R52" s="11"/>
      <c r="S52" s="11"/>
      <c r="T52" s="11"/>
    </row>
    <row r="53" spans="1:20" x14ac:dyDescent="0.25">
      <c r="A53" s="11"/>
      <c r="B53" s="11"/>
      <c r="C53" s="11"/>
      <c r="D53" s="11"/>
      <c r="E53" s="11"/>
      <c r="F53" s="11"/>
      <c r="G53" s="11"/>
      <c r="H53" s="11"/>
      <c r="I53" s="11"/>
      <c r="J53" s="11"/>
      <c r="K53" s="11"/>
      <c r="L53" s="11"/>
      <c r="M53" s="11"/>
      <c r="N53" s="11"/>
      <c r="O53" s="11"/>
      <c r="P53" s="11"/>
      <c r="Q53" s="11"/>
      <c r="R53" s="11"/>
      <c r="S53" s="11"/>
      <c r="T53" s="11"/>
    </row>
    <row r="54" spans="1:20" x14ac:dyDescent="0.25">
      <c r="A54" s="11"/>
      <c r="B54" s="11"/>
      <c r="C54" s="11"/>
      <c r="D54" s="11"/>
      <c r="E54" s="11"/>
      <c r="F54" s="11"/>
      <c r="G54" s="11"/>
      <c r="H54" s="11"/>
      <c r="I54" s="11"/>
      <c r="J54" s="11"/>
      <c r="K54" s="11"/>
      <c r="L54" s="11"/>
      <c r="M54" s="11"/>
      <c r="N54" s="11"/>
      <c r="O54" s="11"/>
      <c r="P54" s="11"/>
      <c r="Q54" s="11"/>
      <c r="R54" s="11"/>
      <c r="S54" s="11"/>
      <c r="T54" s="11"/>
    </row>
    <row r="55" spans="1:20" x14ac:dyDescent="0.25">
      <c r="A55" s="11"/>
      <c r="B55" s="11"/>
      <c r="C55" s="11"/>
      <c r="D55" s="11"/>
      <c r="E55" s="11"/>
      <c r="F55" s="11"/>
      <c r="G55" s="11"/>
      <c r="H55" s="11"/>
      <c r="I55" s="11"/>
      <c r="J55" s="11"/>
      <c r="K55" s="11"/>
      <c r="L55" s="11"/>
      <c r="M55" s="11"/>
      <c r="N55" s="11"/>
      <c r="O55" s="11"/>
      <c r="P55" s="11"/>
      <c r="Q55" s="11"/>
      <c r="R55" s="11"/>
      <c r="S55" s="11"/>
      <c r="T55" s="11"/>
    </row>
    <row r="56" spans="1:20" x14ac:dyDescent="0.25">
      <c r="A56" s="11"/>
      <c r="B56" s="11"/>
      <c r="C56" s="11"/>
      <c r="D56" s="11"/>
      <c r="E56" s="11"/>
      <c r="F56" s="11"/>
      <c r="G56" s="11"/>
      <c r="H56" s="11"/>
      <c r="I56" s="11"/>
      <c r="J56" s="11"/>
      <c r="K56" s="11"/>
      <c r="L56" s="11"/>
      <c r="M56" s="11"/>
      <c r="N56" s="11"/>
      <c r="O56" s="11"/>
      <c r="P56" s="11"/>
      <c r="Q56" s="11"/>
      <c r="R56" s="11"/>
      <c r="S56" s="11"/>
      <c r="T56" s="11"/>
    </row>
    <row r="57" spans="1:20" x14ac:dyDescent="0.25">
      <c r="A57" s="11"/>
      <c r="B57" s="11"/>
      <c r="C57" s="11"/>
      <c r="D57" s="11"/>
      <c r="E57" s="11"/>
      <c r="F57" s="11"/>
      <c r="G57" s="11"/>
      <c r="H57" s="11"/>
      <c r="I57" s="11"/>
      <c r="J57" s="11"/>
      <c r="K57" s="11"/>
      <c r="L57" s="11"/>
      <c r="M57" s="11"/>
      <c r="N57" s="11"/>
      <c r="O57" s="11"/>
      <c r="P57" s="11"/>
      <c r="Q57" s="11"/>
      <c r="R57" s="11"/>
      <c r="S57" s="11"/>
      <c r="T57" s="11"/>
    </row>
    <row r="58" spans="1:20" x14ac:dyDescent="0.25">
      <c r="A58" s="11"/>
      <c r="B58" s="11"/>
      <c r="C58" s="11"/>
      <c r="D58" s="11"/>
      <c r="E58" s="11"/>
      <c r="F58" s="11"/>
      <c r="G58" s="11"/>
      <c r="H58" s="11"/>
      <c r="I58" s="11"/>
      <c r="J58" s="11"/>
      <c r="K58" s="11"/>
      <c r="L58" s="11"/>
      <c r="M58" s="11"/>
      <c r="N58" s="11"/>
      <c r="O58" s="11"/>
      <c r="P58" s="11"/>
      <c r="Q58" s="11"/>
      <c r="R58" s="11"/>
      <c r="S58" s="11"/>
      <c r="T58" s="11"/>
    </row>
    <row r="59" spans="1:20" x14ac:dyDescent="0.25">
      <c r="A59" s="11"/>
      <c r="B59" s="11"/>
      <c r="C59" s="11"/>
      <c r="D59" s="11"/>
      <c r="E59" s="11"/>
      <c r="F59" s="11"/>
      <c r="G59" s="11"/>
      <c r="H59" s="11"/>
      <c r="I59" s="11"/>
      <c r="J59" s="11"/>
      <c r="K59" s="11"/>
      <c r="L59" s="11"/>
      <c r="M59" s="11"/>
      <c r="N59" s="11"/>
      <c r="O59" s="11"/>
      <c r="P59" s="11"/>
      <c r="Q59" s="11"/>
      <c r="R59" s="11"/>
      <c r="S59" s="11"/>
      <c r="T59" s="11"/>
    </row>
    <row r="60" spans="1:20" x14ac:dyDescent="0.25">
      <c r="A60" s="11"/>
      <c r="B60" s="11"/>
      <c r="C60" s="11"/>
      <c r="D60" s="11"/>
      <c r="E60" s="11"/>
      <c r="F60" s="11"/>
      <c r="G60" s="11"/>
      <c r="H60" s="11"/>
      <c r="I60" s="11"/>
      <c r="J60" s="11"/>
      <c r="K60" s="11"/>
      <c r="L60" s="11"/>
      <c r="M60" s="11"/>
      <c r="N60" s="11"/>
      <c r="O60" s="11"/>
      <c r="P60" s="11"/>
      <c r="Q60" s="11"/>
      <c r="R60" s="11"/>
      <c r="S60" s="11"/>
      <c r="T60" s="11"/>
    </row>
    <row r="61" spans="1:20" x14ac:dyDescent="0.25">
      <c r="A61" s="11"/>
      <c r="B61" s="11"/>
      <c r="C61" s="11"/>
      <c r="D61" s="11"/>
      <c r="E61" s="11"/>
      <c r="F61" s="11"/>
      <c r="G61" s="11"/>
      <c r="H61" s="11"/>
      <c r="I61" s="11"/>
      <c r="J61" s="11"/>
      <c r="K61" s="11"/>
      <c r="L61" s="11"/>
      <c r="M61" s="11"/>
      <c r="N61" s="11"/>
      <c r="O61" s="11"/>
      <c r="P61" s="11"/>
      <c r="Q61" s="11"/>
      <c r="R61" s="11"/>
      <c r="S61" s="11"/>
      <c r="T61" s="11"/>
    </row>
    <row r="62" spans="1:20" x14ac:dyDescent="0.25">
      <c r="A62" s="11"/>
      <c r="B62" s="11"/>
      <c r="C62" s="11"/>
      <c r="D62" s="11"/>
      <c r="E62" s="11"/>
      <c r="F62" s="11"/>
      <c r="G62" s="11"/>
      <c r="H62" s="11"/>
      <c r="I62" s="11"/>
      <c r="J62" s="11"/>
      <c r="K62" s="11"/>
      <c r="L62" s="11"/>
      <c r="M62" s="11"/>
      <c r="N62" s="11"/>
      <c r="O62" s="11"/>
      <c r="P62" s="11"/>
      <c r="Q62" s="11"/>
      <c r="R62" s="11"/>
      <c r="S62" s="11"/>
      <c r="T62" s="11"/>
    </row>
    <row r="63" spans="1:20" x14ac:dyDescent="0.25">
      <c r="A63" s="11"/>
      <c r="B63" s="11"/>
      <c r="C63" s="11"/>
      <c r="D63" s="11"/>
      <c r="E63" s="11"/>
      <c r="F63" s="11"/>
      <c r="G63" s="11"/>
      <c r="H63" s="11"/>
      <c r="I63" s="11"/>
      <c r="J63" s="11"/>
      <c r="K63" s="11"/>
      <c r="L63" s="11"/>
      <c r="M63" s="11"/>
      <c r="N63" s="11"/>
      <c r="O63" s="11"/>
      <c r="P63" s="11"/>
      <c r="Q63" s="11"/>
      <c r="R63" s="11"/>
      <c r="S63" s="11"/>
      <c r="T63" s="11"/>
    </row>
    <row r="64" spans="1:20" x14ac:dyDescent="0.25">
      <c r="A64" s="11"/>
      <c r="B64" s="11"/>
      <c r="C64" s="11"/>
      <c r="D64" s="11"/>
      <c r="E64" s="11"/>
      <c r="F64" s="11"/>
      <c r="G64" s="11"/>
      <c r="H64" s="11"/>
      <c r="I64" s="11"/>
      <c r="J64" s="11"/>
      <c r="K64" s="11"/>
      <c r="L64" s="11"/>
      <c r="M64" s="11"/>
      <c r="N64" s="11"/>
      <c r="O64" s="11"/>
      <c r="P64" s="11"/>
      <c r="Q64" s="11"/>
      <c r="R64" s="11"/>
      <c r="S64" s="11"/>
      <c r="T64" s="11"/>
    </row>
    <row r="65" spans="1:20" x14ac:dyDescent="0.25">
      <c r="A65" s="11"/>
      <c r="B65" s="11"/>
      <c r="C65" s="11"/>
      <c r="D65" s="11"/>
      <c r="E65" s="11"/>
      <c r="F65" s="11"/>
      <c r="G65" s="11"/>
      <c r="H65" s="11"/>
      <c r="I65" s="11"/>
      <c r="J65" s="11"/>
      <c r="K65" s="11"/>
      <c r="L65" s="11"/>
      <c r="M65" s="11"/>
      <c r="N65" s="11"/>
      <c r="O65" s="11"/>
      <c r="P65" s="11"/>
      <c r="Q65" s="11"/>
      <c r="R65" s="11"/>
      <c r="S65" s="11"/>
      <c r="T65" s="11"/>
    </row>
    <row r="66" spans="1:20" x14ac:dyDescent="0.25">
      <c r="A66" s="11"/>
      <c r="B66" s="11"/>
      <c r="C66" s="11"/>
      <c r="D66" s="11"/>
      <c r="E66" s="11"/>
      <c r="F66" s="11"/>
      <c r="G66" s="11"/>
      <c r="H66" s="11"/>
      <c r="I66" s="11"/>
      <c r="J66" s="11"/>
      <c r="K66" s="11"/>
      <c r="L66" s="11"/>
      <c r="M66" s="11"/>
      <c r="N66" s="11"/>
      <c r="O66" s="11"/>
      <c r="P66" s="11"/>
      <c r="Q66" s="11"/>
      <c r="R66" s="11"/>
      <c r="S66" s="11"/>
      <c r="T66" s="11"/>
    </row>
    <row r="67" spans="1:20" x14ac:dyDescent="0.25">
      <c r="A67" s="11"/>
      <c r="B67" s="11"/>
      <c r="C67" s="11"/>
      <c r="D67" s="11"/>
      <c r="E67" s="11"/>
      <c r="F67" s="11"/>
      <c r="G67" s="11"/>
      <c r="H67" s="11"/>
      <c r="I67" s="11"/>
      <c r="J67" s="11"/>
      <c r="K67" s="11"/>
      <c r="L67" s="11"/>
      <c r="M67" s="11"/>
      <c r="N67" s="11"/>
      <c r="O67" s="11"/>
      <c r="P67" s="11"/>
      <c r="Q67" s="11"/>
      <c r="R67" s="11"/>
      <c r="S67" s="11"/>
      <c r="T67" s="11"/>
    </row>
    <row r="68" spans="1:20" x14ac:dyDescent="0.25">
      <c r="A68" s="11"/>
      <c r="B68" s="11"/>
      <c r="C68" s="11"/>
      <c r="D68" s="11"/>
      <c r="E68" s="11"/>
      <c r="F68" s="11"/>
      <c r="G68" s="11"/>
      <c r="H68" s="11"/>
      <c r="I68" s="11"/>
      <c r="J68" s="11"/>
      <c r="K68" s="11"/>
      <c r="L68" s="11"/>
      <c r="M68" s="11"/>
      <c r="N68" s="11"/>
      <c r="O68" s="11"/>
      <c r="P68" s="11"/>
      <c r="Q68" s="11"/>
      <c r="R68" s="11"/>
      <c r="S68" s="11"/>
      <c r="T68" s="11"/>
    </row>
    <row r="69" spans="1:20" x14ac:dyDescent="0.25">
      <c r="A69" s="11"/>
      <c r="B69" s="11"/>
      <c r="C69" s="11"/>
      <c r="D69" s="11"/>
      <c r="E69" s="11"/>
      <c r="F69" s="11"/>
      <c r="G69" s="11"/>
      <c r="H69" s="11"/>
      <c r="I69" s="11"/>
      <c r="J69" s="11"/>
      <c r="K69" s="11"/>
      <c r="L69" s="11"/>
      <c r="M69" s="11"/>
      <c r="N69" s="11"/>
      <c r="O69" s="11"/>
      <c r="P69" s="11"/>
      <c r="Q69" s="11"/>
      <c r="R69" s="11"/>
      <c r="S69" s="11"/>
      <c r="T69" s="11"/>
    </row>
    <row r="70" spans="1:20" x14ac:dyDescent="0.25">
      <c r="A70" s="11"/>
      <c r="B70" s="11"/>
      <c r="C70" s="11"/>
      <c r="D70" s="11"/>
      <c r="E70" s="11"/>
      <c r="F70" s="11"/>
      <c r="G70" s="11"/>
      <c r="H70" s="11"/>
      <c r="I70" s="11"/>
      <c r="J70" s="11"/>
      <c r="K70" s="11"/>
      <c r="L70" s="11"/>
      <c r="M70" s="11"/>
      <c r="N70" s="11"/>
      <c r="O70" s="11"/>
      <c r="P70" s="11"/>
      <c r="Q70" s="11"/>
      <c r="R70" s="11"/>
      <c r="S70" s="11"/>
      <c r="T70" s="11"/>
    </row>
    <row r="71" spans="1:20" x14ac:dyDescent="0.25">
      <c r="A71" s="11"/>
      <c r="B71" s="11"/>
      <c r="C71" s="11"/>
      <c r="D71" s="11"/>
      <c r="E71" s="11"/>
      <c r="F71" s="11"/>
      <c r="G71" s="11"/>
      <c r="H71" s="11"/>
      <c r="I71" s="11"/>
      <c r="J71" s="11"/>
      <c r="K71" s="11"/>
      <c r="L71" s="11"/>
      <c r="M71" s="11"/>
      <c r="N71" s="11"/>
      <c r="O71" s="11"/>
      <c r="P71" s="11"/>
      <c r="Q71" s="11"/>
      <c r="R71" s="11"/>
      <c r="S71" s="11"/>
      <c r="T71" s="11"/>
    </row>
    <row r="72" spans="1:20" x14ac:dyDescent="0.25">
      <c r="A72" s="11"/>
      <c r="B72" s="11"/>
      <c r="C72" s="11"/>
      <c r="D72" s="11"/>
      <c r="E72" s="11"/>
      <c r="F72" s="11"/>
      <c r="G72" s="11"/>
      <c r="H72" s="11"/>
      <c r="I72" s="11"/>
      <c r="J72" s="11"/>
      <c r="K72" s="11"/>
      <c r="L72" s="11"/>
      <c r="M72" s="11"/>
      <c r="N72" s="11"/>
      <c r="O72" s="11"/>
      <c r="P72" s="11"/>
      <c r="Q72" s="11"/>
      <c r="R72" s="11"/>
      <c r="S72" s="11"/>
      <c r="T72" s="11"/>
    </row>
    <row r="73" spans="1:20" x14ac:dyDescent="0.25">
      <c r="A73" s="11"/>
      <c r="B73" s="11"/>
      <c r="C73" s="11"/>
      <c r="D73" s="11"/>
      <c r="E73" s="11"/>
      <c r="F73" s="11"/>
      <c r="G73" s="11"/>
      <c r="H73" s="11"/>
      <c r="I73" s="11"/>
      <c r="J73" s="11"/>
      <c r="K73" s="11"/>
      <c r="L73" s="11"/>
      <c r="M73" s="11"/>
      <c r="N73" s="11"/>
      <c r="O73" s="11"/>
      <c r="P73" s="11"/>
      <c r="Q73" s="11"/>
      <c r="R73" s="11"/>
      <c r="S73" s="11"/>
      <c r="T73" s="11"/>
    </row>
    <row r="74" spans="1:20" x14ac:dyDescent="0.25">
      <c r="A74" s="11"/>
      <c r="B74" s="11"/>
      <c r="C74" s="11"/>
      <c r="D74" s="11"/>
      <c r="E74" s="11"/>
      <c r="F74" s="11"/>
      <c r="G74" s="11"/>
      <c r="H74" s="11"/>
      <c r="I74" s="11"/>
      <c r="J74" s="11"/>
      <c r="K74" s="11"/>
      <c r="L74" s="11"/>
      <c r="M74" s="11"/>
      <c r="N74" s="11"/>
      <c r="O74" s="11"/>
      <c r="P74" s="11"/>
      <c r="Q74" s="11"/>
      <c r="R74" s="11"/>
      <c r="S74" s="11"/>
      <c r="T74" s="11"/>
    </row>
    <row r="75" spans="1:20" x14ac:dyDescent="0.25">
      <c r="A75" s="11"/>
      <c r="B75" s="11"/>
      <c r="C75" s="11"/>
      <c r="D75" s="11"/>
      <c r="E75" s="11"/>
      <c r="F75" s="11"/>
      <c r="G75" s="11"/>
      <c r="H75" s="11"/>
      <c r="I75" s="11"/>
      <c r="J75" s="11"/>
      <c r="K75" s="11"/>
      <c r="L75" s="11"/>
      <c r="M75" s="11"/>
      <c r="N75" s="11"/>
      <c r="O75" s="11"/>
      <c r="P75" s="11"/>
      <c r="Q75" s="11"/>
      <c r="R75" s="11"/>
      <c r="S75" s="11"/>
      <c r="T75" s="11"/>
    </row>
    <row r="76" spans="1:20" x14ac:dyDescent="0.25">
      <c r="A76" s="11"/>
      <c r="B76" s="11"/>
      <c r="C76" s="11"/>
      <c r="D76" s="11"/>
      <c r="E76" s="11"/>
      <c r="F76" s="11"/>
      <c r="G76" s="11"/>
      <c r="H76" s="11"/>
      <c r="I76" s="11"/>
      <c r="J76" s="11"/>
      <c r="K76" s="11"/>
      <c r="L76" s="11"/>
      <c r="M76" s="11"/>
      <c r="N76" s="11"/>
      <c r="O76" s="11"/>
      <c r="P76" s="11"/>
      <c r="Q76" s="11"/>
      <c r="R76" s="11"/>
      <c r="S76" s="11"/>
      <c r="T76" s="11"/>
    </row>
    <row r="77" spans="1:20" x14ac:dyDescent="0.25">
      <c r="A77" s="11"/>
      <c r="B77" s="11"/>
      <c r="C77" s="11"/>
      <c r="D77" s="11"/>
      <c r="E77" s="11"/>
      <c r="F77" s="11"/>
      <c r="G77" s="11"/>
      <c r="H77" s="11"/>
      <c r="I77" s="11"/>
      <c r="J77" s="11"/>
      <c r="K77" s="11"/>
      <c r="L77" s="11"/>
      <c r="M77" s="11"/>
      <c r="N77" s="11"/>
      <c r="O77" s="11"/>
      <c r="P77" s="11"/>
      <c r="Q77" s="11"/>
      <c r="R77" s="11"/>
      <c r="S77" s="11"/>
      <c r="T77" s="11"/>
    </row>
    <row r="78" spans="1:20" x14ac:dyDescent="0.25">
      <c r="A78" s="11"/>
      <c r="B78" s="11"/>
      <c r="C78" s="11"/>
      <c r="D78" s="11"/>
      <c r="E78" s="11"/>
      <c r="F78" s="11"/>
      <c r="G78" s="11"/>
      <c r="H78" s="11"/>
      <c r="I78" s="11"/>
      <c r="J78" s="11"/>
      <c r="K78" s="11"/>
      <c r="L78" s="11"/>
      <c r="M78" s="11"/>
      <c r="N78" s="11"/>
      <c r="O78" s="11"/>
      <c r="P78" s="11"/>
      <c r="Q78" s="11"/>
      <c r="R78" s="11"/>
      <c r="S78" s="11"/>
      <c r="T78" s="11"/>
    </row>
    <row r="79" spans="1:20" x14ac:dyDescent="0.25">
      <c r="A79" s="11"/>
      <c r="B79" s="24"/>
      <c r="C79" s="23" t="s">
        <v>15</v>
      </c>
      <c r="D79" s="11"/>
      <c r="E79" s="11"/>
      <c r="F79" s="11"/>
      <c r="G79" s="11"/>
      <c r="H79" s="11"/>
      <c r="I79" s="11"/>
      <c r="J79" s="11"/>
      <c r="K79" s="11"/>
      <c r="L79" s="11"/>
      <c r="M79" s="11"/>
      <c r="N79" s="11"/>
      <c r="O79" s="11"/>
      <c r="P79" s="11"/>
      <c r="Q79" s="11"/>
      <c r="R79" s="11"/>
      <c r="S79" s="11"/>
      <c r="T79" s="11"/>
    </row>
    <row r="80" spans="1:20" ht="22.8" x14ac:dyDescent="0.25">
      <c r="A80" s="11"/>
      <c r="B80" s="25" t="s">
        <v>14</v>
      </c>
      <c r="C80" s="43">
        <f>-C20-D20+E20+F20+G20</f>
        <v>753.2399999999999</v>
      </c>
      <c r="D80" s="11"/>
      <c r="E80" s="11"/>
      <c r="F80" s="11"/>
      <c r="G80" s="11"/>
      <c r="H80" s="11"/>
      <c r="I80" s="11"/>
      <c r="J80" s="11"/>
      <c r="K80" s="11"/>
      <c r="L80" s="11"/>
      <c r="M80" s="11"/>
      <c r="N80" s="11"/>
      <c r="O80" s="11"/>
      <c r="P80" s="11"/>
      <c r="Q80" s="11"/>
      <c r="R80" s="11"/>
      <c r="S80" s="11"/>
      <c r="T80" s="11"/>
    </row>
    <row r="81" spans="1:20" ht="42" x14ac:dyDescent="0.25">
      <c r="A81" s="11"/>
      <c r="B81" s="26" t="s">
        <v>5</v>
      </c>
      <c r="C81" s="43">
        <f>-C21-D21+E21+F21+G21</f>
        <v>0</v>
      </c>
      <c r="D81" s="11"/>
      <c r="E81" s="11"/>
      <c r="F81" s="11"/>
      <c r="G81" s="11"/>
      <c r="H81" s="11"/>
      <c r="I81" s="11"/>
      <c r="J81" s="11"/>
      <c r="K81" s="11"/>
      <c r="L81" s="11"/>
      <c r="M81" s="11"/>
      <c r="N81" s="11"/>
      <c r="O81" s="11"/>
      <c r="P81" s="11"/>
      <c r="Q81" s="11"/>
      <c r="R81" s="11"/>
      <c r="S81" s="11"/>
      <c r="T81" s="11"/>
    </row>
    <row r="82" spans="1:20" x14ac:dyDescent="0.25">
      <c r="A82" s="11"/>
      <c r="B82" s="11"/>
      <c r="C82" s="11"/>
      <c r="D82" s="11"/>
      <c r="E82" s="11"/>
      <c r="F82" s="11"/>
      <c r="G82" s="11"/>
      <c r="H82" s="11"/>
      <c r="I82" s="11"/>
      <c r="J82" s="11"/>
      <c r="K82" s="11"/>
      <c r="L82" s="11"/>
      <c r="M82" s="11"/>
      <c r="N82" s="11"/>
      <c r="O82" s="11"/>
      <c r="P82" s="11"/>
      <c r="Q82" s="11"/>
      <c r="R82" s="11"/>
      <c r="S82" s="11"/>
      <c r="T82" s="11"/>
    </row>
    <row r="83" spans="1:20" x14ac:dyDescent="0.25">
      <c r="A83" s="11"/>
      <c r="B83" s="11"/>
      <c r="C83" s="11"/>
      <c r="D83" s="11"/>
      <c r="E83" s="11"/>
      <c r="F83" s="11"/>
      <c r="G83" s="11"/>
      <c r="H83" s="11"/>
      <c r="I83" s="11"/>
      <c r="J83" s="11"/>
      <c r="K83" s="11"/>
      <c r="L83" s="11"/>
      <c r="M83" s="11"/>
      <c r="N83" s="11"/>
      <c r="O83" s="11"/>
      <c r="P83" s="11"/>
      <c r="Q83" s="11"/>
      <c r="R83" s="11"/>
      <c r="S83" s="11"/>
      <c r="T83" s="11"/>
    </row>
    <row r="84" spans="1:20" x14ac:dyDescent="0.25">
      <c r="A84" s="11"/>
      <c r="B84" s="11"/>
      <c r="C84" s="11"/>
      <c r="D84" s="11"/>
      <c r="E84" s="11"/>
      <c r="F84" s="11"/>
      <c r="G84" s="11"/>
      <c r="H84" s="11"/>
      <c r="I84" s="11"/>
      <c r="J84" s="11"/>
      <c r="K84" s="11"/>
      <c r="L84" s="11"/>
      <c r="M84" s="11"/>
      <c r="N84" s="11"/>
      <c r="O84" s="11"/>
      <c r="P84" s="11"/>
      <c r="Q84" s="11"/>
      <c r="R84" s="11"/>
      <c r="S84" s="11"/>
      <c r="T84" s="11"/>
    </row>
    <row r="85" spans="1:20" x14ac:dyDescent="0.25">
      <c r="A85" s="11"/>
      <c r="B85" s="11"/>
      <c r="C85" s="11"/>
      <c r="D85" s="11"/>
      <c r="E85" s="11"/>
      <c r="F85" s="11"/>
      <c r="G85" s="11"/>
      <c r="H85" s="11"/>
      <c r="I85" s="11"/>
      <c r="J85" s="11"/>
      <c r="K85" s="11"/>
      <c r="L85" s="11"/>
      <c r="M85" s="11"/>
      <c r="N85" s="11"/>
      <c r="O85" s="11"/>
      <c r="P85" s="11"/>
      <c r="Q85" s="11"/>
      <c r="R85" s="11"/>
      <c r="S85" s="11"/>
      <c r="T85" s="11"/>
    </row>
    <row r="86" spans="1:20" x14ac:dyDescent="0.25">
      <c r="A86" s="11"/>
      <c r="B86" s="11"/>
      <c r="C86" s="11"/>
      <c r="D86" s="11"/>
      <c r="E86" s="11"/>
      <c r="F86" s="11"/>
      <c r="G86" s="11"/>
      <c r="H86" s="11"/>
      <c r="I86" s="11"/>
      <c r="J86" s="11"/>
      <c r="K86" s="11"/>
      <c r="L86" s="11"/>
      <c r="M86" s="11"/>
      <c r="N86" s="11"/>
      <c r="O86" s="11"/>
      <c r="P86" s="11"/>
      <c r="Q86" s="11"/>
      <c r="R86" s="11"/>
      <c r="S86" s="11"/>
      <c r="T86" s="11"/>
    </row>
    <row r="87" spans="1:20" x14ac:dyDescent="0.25">
      <c r="A87" s="11"/>
      <c r="B87" s="11"/>
      <c r="C87" s="11"/>
      <c r="D87" s="11"/>
      <c r="E87" s="11"/>
      <c r="F87" s="11"/>
      <c r="G87" s="11"/>
      <c r="H87" s="11"/>
      <c r="I87" s="11"/>
      <c r="J87" s="11"/>
      <c r="K87" s="11"/>
      <c r="L87" s="11"/>
      <c r="M87" s="11"/>
      <c r="N87" s="11"/>
      <c r="O87" s="11"/>
      <c r="P87" s="11"/>
      <c r="Q87" s="11"/>
      <c r="R87" s="11"/>
      <c r="S87" s="11"/>
      <c r="T87" s="11"/>
    </row>
    <row r="88" spans="1:20" x14ac:dyDescent="0.25">
      <c r="A88" s="11"/>
      <c r="B88" s="11"/>
      <c r="C88" s="11"/>
      <c r="D88" s="11"/>
      <c r="E88" s="11"/>
      <c r="F88" s="11"/>
      <c r="G88" s="11"/>
      <c r="H88" s="11"/>
      <c r="I88" s="11"/>
      <c r="J88" s="11"/>
      <c r="K88" s="11"/>
      <c r="L88" s="11"/>
      <c r="M88" s="11"/>
      <c r="N88" s="11"/>
      <c r="O88" s="11"/>
      <c r="P88" s="11"/>
      <c r="Q88" s="11"/>
      <c r="R88" s="11"/>
      <c r="S88" s="11"/>
      <c r="T88" s="11"/>
    </row>
    <row r="89" spans="1:20" x14ac:dyDescent="0.25">
      <c r="A89" s="11"/>
      <c r="B89" s="11"/>
      <c r="C89" s="11"/>
      <c r="D89" s="11"/>
      <c r="E89" s="11"/>
      <c r="F89" s="11"/>
      <c r="G89" s="11"/>
      <c r="H89" s="11"/>
      <c r="I89" s="11"/>
      <c r="J89" s="11"/>
      <c r="K89" s="11"/>
      <c r="L89" s="11"/>
      <c r="M89" s="11"/>
      <c r="N89" s="11"/>
      <c r="O89" s="11"/>
      <c r="P89" s="11"/>
      <c r="Q89" s="11"/>
      <c r="R89" s="11"/>
      <c r="S89" s="11"/>
      <c r="T89" s="11"/>
    </row>
    <row r="90" spans="1:20" x14ac:dyDescent="0.25">
      <c r="A90" s="11"/>
      <c r="B90" s="11"/>
      <c r="C90" s="11"/>
      <c r="D90" s="11"/>
      <c r="E90" s="11"/>
      <c r="F90" s="11"/>
      <c r="G90" s="11"/>
      <c r="H90" s="11"/>
      <c r="I90" s="11"/>
      <c r="J90" s="11"/>
      <c r="K90" s="11"/>
      <c r="L90" s="11"/>
      <c r="M90" s="11"/>
      <c r="N90" s="11"/>
      <c r="O90" s="11"/>
      <c r="P90" s="11"/>
      <c r="Q90" s="11"/>
      <c r="R90" s="11"/>
      <c r="S90" s="11"/>
      <c r="T90" s="11"/>
    </row>
    <row r="91" spans="1:20" x14ac:dyDescent="0.25">
      <c r="A91" s="11"/>
      <c r="B91" s="11"/>
      <c r="C91" s="11"/>
      <c r="D91" s="11"/>
      <c r="E91" s="11"/>
      <c r="F91" s="11"/>
      <c r="G91" s="11"/>
      <c r="H91" s="11"/>
      <c r="I91" s="11"/>
      <c r="J91" s="11"/>
      <c r="K91" s="11"/>
      <c r="L91" s="11"/>
      <c r="M91" s="11"/>
      <c r="N91" s="11"/>
      <c r="O91" s="11"/>
      <c r="P91" s="11"/>
      <c r="Q91" s="11"/>
      <c r="R91" s="11"/>
      <c r="S91" s="11"/>
      <c r="T91" s="11"/>
    </row>
    <row r="92" spans="1:20" x14ac:dyDescent="0.25">
      <c r="A92" s="11"/>
      <c r="B92" s="11"/>
      <c r="C92" s="11"/>
      <c r="D92" s="11"/>
      <c r="E92" s="11"/>
      <c r="F92" s="11"/>
      <c r="G92" s="11"/>
      <c r="H92" s="11"/>
      <c r="I92" s="11"/>
      <c r="J92" s="11"/>
      <c r="K92" s="11"/>
      <c r="L92" s="11"/>
      <c r="M92" s="11"/>
      <c r="N92" s="11"/>
      <c r="O92" s="11"/>
      <c r="P92" s="11"/>
      <c r="Q92" s="11"/>
      <c r="R92" s="11"/>
      <c r="S92" s="11"/>
      <c r="T92" s="11"/>
    </row>
    <row r="93" spans="1:20" x14ac:dyDescent="0.25">
      <c r="A93" s="11"/>
      <c r="B93" s="11"/>
      <c r="C93" s="11"/>
      <c r="D93" s="11"/>
      <c r="E93" s="11"/>
      <c r="F93" s="11"/>
      <c r="G93" s="11"/>
      <c r="H93" s="11"/>
      <c r="I93" s="11"/>
      <c r="J93" s="11"/>
      <c r="K93" s="11"/>
      <c r="L93" s="11"/>
      <c r="M93" s="11"/>
      <c r="N93" s="11"/>
      <c r="O93" s="11"/>
      <c r="P93" s="11"/>
      <c r="Q93" s="11"/>
      <c r="R93" s="11"/>
      <c r="S93" s="11"/>
      <c r="T93" s="11"/>
    </row>
    <row r="94" spans="1:20" x14ac:dyDescent="0.25">
      <c r="A94" s="11"/>
      <c r="B94" s="11"/>
      <c r="C94" s="11"/>
      <c r="D94" s="11"/>
      <c r="E94" s="11"/>
      <c r="F94" s="11"/>
      <c r="G94" s="11"/>
      <c r="H94" s="11"/>
      <c r="I94" s="11"/>
      <c r="J94" s="11"/>
      <c r="K94" s="11"/>
      <c r="L94" s="11"/>
      <c r="M94" s="11"/>
      <c r="N94" s="11"/>
      <c r="O94" s="11"/>
      <c r="P94" s="11"/>
      <c r="Q94" s="11"/>
      <c r="R94" s="11"/>
      <c r="S94" s="11"/>
      <c r="T94" s="11"/>
    </row>
    <row r="95" spans="1:20" x14ac:dyDescent="0.25">
      <c r="A95" s="11"/>
      <c r="B95" s="11"/>
      <c r="C95" s="11"/>
      <c r="D95" s="11"/>
      <c r="E95" s="11"/>
      <c r="F95" s="11"/>
      <c r="G95" s="11"/>
      <c r="H95" s="11"/>
      <c r="I95" s="11"/>
      <c r="J95" s="11"/>
      <c r="K95" s="11"/>
      <c r="L95" s="11"/>
      <c r="M95" s="11"/>
      <c r="N95" s="11"/>
      <c r="O95" s="11"/>
      <c r="P95" s="11"/>
      <c r="Q95" s="11"/>
      <c r="R95" s="11"/>
      <c r="S95" s="11"/>
      <c r="T95" s="11"/>
    </row>
    <row r="96" spans="1:20" x14ac:dyDescent="0.25">
      <c r="A96" s="11"/>
      <c r="B96" s="11"/>
      <c r="C96" s="11"/>
      <c r="D96" s="11"/>
      <c r="E96" s="11"/>
      <c r="F96" s="11"/>
      <c r="G96" s="11"/>
      <c r="H96" s="11"/>
      <c r="I96" s="11"/>
      <c r="J96" s="11"/>
      <c r="K96" s="11"/>
      <c r="L96" s="11"/>
      <c r="M96" s="11"/>
      <c r="N96" s="11"/>
      <c r="O96" s="11"/>
      <c r="P96" s="11"/>
      <c r="Q96" s="11"/>
      <c r="R96" s="11"/>
      <c r="S96" s="11"/>
      <c r="T96" s="11"/>
    </row>
    <row r="97" spans="1:20" x14ac:dyDescent="0.25">
      <c r="A97" s="11"/>
      <c r="B97" s="11"/>
      <c r="C97" s="11"/>
      <c r="D97" s="11"/>
      <c r="E97" s="11"/>
      <c r="F97" s="11"/>
      <c r="G97" s="11"/>
      <c r="H97" s="11"/>
      <c r="I97" s="11"/>
      <c r="J97" s="11"/>
      <c r="K97" s="11"/>
      <c r="L97" s="11"/>
      <c r="M97" s="11"/>
      <c r="N97" s="11"/>
      <c r="O97" s="11"/>
      <c r="P97" s="11"/>
      <c r="Q97" s="11"/>
      <c r="R97" s="11"/>
      <c r="S97" s="11"/>
      <c r="T97" s="11"/>
    </row>
    <row r="98" spans="1:20" x14ac:dyDescent="0.25">
      <c r="A98" s="11"/>
      <c r="B98" s="11"/>
      <c r="C98" s="11"/>
      <c r="D98" s="11"/>
      <c r="E98" s="11"/>
      <c r="F98" s="11"/>
      <c r="G98" s="11"/>
      <c r="H98" s="11"/>
      <c r="I98" s="11"/>
      <c r="J98" s="11"/>
      <c r="K98" s="11"/>
      <c r="L98" s="11"/>
      <c r="M98" s="11"/>
      <c r="N98" s="11"/>
      <c r="O98" s="11"/>
      <c r="P98" s="11"/>
      <c r="Q98" s="11"/>
      <c r="R98" s="11"/>
      <c r="S98" s="11"/>
      <c r="T98" s="11"/>
    </row>
    <row r="99" spans="1:20" x14ac:dyDescent="0.25">
      <c r="A99" s="11"/>
      <c r="B99" s="11"/>
      <c r="C99" s="11"/>
      <c r="D99" s="11"/>
      <c r="E99" s="11"/>
      <c r="F99" s="11"/>
      <c r="G99" s="11"/>
      <c r="H99" s="11"/>
      <c r="I99" s="11"/>
      <c r="J99" s="11"/>
      <c r="K99" s="11"/>
      <c r="L99" s="11"/>
      <c r="M99" s="11"/>
      <c r="N99" s="11"/>
      <c r="O99" s="11"/>
      <c r="P99" s="11"/>
      <c r="Q99" s="11"/>
      <c r="R99" s="11"/>
      <c r="S99" s="11"/>
      <c r="T99" s="11"/>
    </row>
    <row r="100" spans="1:20" x14ac:dyDescent="0.25">
      <c r="A100" s="11"/>
      <c r="B100" s="11"/>
      <c r="C100" s="11"/>
      <c r="D100" s="11"/>
      <c r="E100" s="11"/>
      <c r="F100" s="11"/>
      <c r="G100" s="11"/>
      <c r="H100" s="11"/>
      <c r="I100" s="11"/>
      <c r="J100" s="11"/>
      <c r="K100" s="11"/>
      <c r="L100" s="11"/>
      <c r="M100" s="11"/>
      <c r="N100" s="11"/>
      <c r="O100" s="11"/>
      <c r="P100" s="11"/>
      <c r="Q100" s="11"/>
      <c r="R100" s="11"/>
      <c r="S100" s="11"/>
      <c r="T100" s="11"/>
    </row>
  </sheetData>
  <sheetProtection sheet="1"/>
  <mergeCells count="1">
    <mergeCell ref="E3:O4"/>
  </mergeCells>
  <conditionalFormatting sqref="C21">
    <cfRule type="cellIs" dxfId="131" priority="1" stopIfTrue="1" operator="between">
      <formula>"$C$20*0,50"</formula>
      <formula>"$C$20*0,79"</formula>
    </cfRule>
    <cfRule type="cellIs" dxfId="130" priority="20" stopIfTrue="1" operator="lessThanOrEqual">
      <formula>$C$20*0.49</formula>
    </cfRule>
    <cfRule type="cellIs" dxfId="129" priority="21" stopIfTrue="1" operator="greaterThan">
      <formula>$C$20*0.8</formula>
    </cfRule>
  </conditionalFormatting>
  <conditionalFormatting sqref="C81">
    <cfRule type="cellIs" dxfId="128" priority="3" stopIfTrue="1" operator="between">
      <formula>"$C$80*0,50"</formula>
      <formula>"$C$80*0,79"</formula>
    </cfRule>
    <cfRule type="cellIs" dxfId="127" priority="4" stopIfTrue="1" operator="lessThanOrEqual">
      <formula>"$C$80*0,49"</formula>
    </cfRule>
    <cfRule type="cellIs" dxfId="126" priority="5" stopIfTrue="1" operator="greaterThan">
      <formula>"$C$80*0,80"</formula>
    </cfRule>
  </conditionalFormatting>
  <conditionalFormatting sqref="D21">
    <cfRule type="cellIs" dxfId="125" priority="2" stopIfTrue="1" operator="between">
      <formula>"$D$20*0,50"</formula>
      <formula>"$D$20*0,79"</formula>
    </cfRule>
    <cfRule type="cellIs" dxfId="124" priority="18" operator="greaterThan">
      <formula>$D$20*0.8</formula>
    </cfRule>
    <cfRule type="cellIs" dxfId="123" priority="19" stopIfTrue="1" operator="lessThanOrEqual">
      <formula>$D$20*0.49</formula>
    </cfRule>
  </conditionalFormatting>
  <conditionalFormatting sqref="E21">
    <cfRule type="cellIs" dxfId="122" priority="12" stopIfTrue="1" operator="between">
      <formula>$E$20*0.5</formula>
      <formula>$E$20*0.79</formula>
    </cfRule>
    <cfRule type="cellIs" dxfId="121" priority="13" stopIfTrue="1" operator="lessThanOrEqual">
      <formula>$E$20*0.49</formula>
    </cfRule>
    <cfRule type="cellIs" dxfId="120" priority="14" stopIfTrue="1" operator="greaterThan">
      <formula>$E$20*0.8</formula>
    </cfRule>
  </conditionalFormatting>
  <conditionalFormatting sqref="F21">
    <cfRule type="cellIs" dxfId="119" priority="15" stopIfTrue="1" operator="lessThanOrEqual">
      <formula>$F$20*0.49</formula>
    </cfRule>
    <cfRule type="cellIs" dxfId="118" priority="16" stopIfTrue="1" operator="between">
      <formula>$F$20*0.5</formula>
      <formula>$F$20*0.79</formula>
    </cfRule>
    <cfRule type="cellIs" dxfId="117" priority="17" stopIfTrue="1" operator="greaterThan">
      <formula>$F$20*0.8</formula>
    </cfRule>
  </conditionalFormatting>
  <conditionalFormatting sqref="G21">
    <cfRule type="cellIs" dxfId="116" priority="6" stopIfTrue="1" operator="between">
      <formula>$G$20*0.5</formula>
      <formula>$G$20*0.79</formula>
    </cfRule>
    <cfRule type="cellIs" dxfId="115" priority="7" stopIfTrue="1" operator="lessThanOrEqual">
      <formula>"$G$20*0,49"</formula>
    </cfRule>
    <cfRule type="cellIs" dxfId="114" priority="8" stopIfTrue="1" operator="greaterThan">
      <formula>$G$20*0.8</formula>
    </cfRule>
  </conditionalFormatting>
  <pageMargins left="0.7" right="0.7" top="0.75" bottom="0.75" header="0.3" footer="0.3"/>
  <pageSetup paperSize="9" orientation="portrait" r:id="rId1"/>
  <drawing r:id="rId2"/>
  <tableParts count="3">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7DD58-5413-40FA-9E61-F9EEB30465ED}">
  <dimension ref="A1:V110"/>
  <sheetViews>
    <sheetView zoomScale="60" zoomScaleNormal="60" workbookViewId="0">
      <selection activeCell="G16" sqref="G16"/>
    </sheetView>
  </sheetViews>
  <sheetFormatPr defaultRowHeight="13.2" x14ac:dyDescent="0.25"/>
  <cols>
    <col min="1" max="1" width="31" customWidth="1"/>
    <col min="2" max="2" width="27.88671875" bestFit="1" customWidth="1"/>
    <col min="3" max="3" width="14.44140625" customWidth="1"/>
    <col min="4" max="4" width="14.88671875" customWidth="1"/>
    <col min="5" max="5" width="13.77734375" customWidth="1"/>
    <col min="6" max="6" width="17.88671875" bestFit="1" customWidth="1"/>
    <col min="7" max="7" width="12.5546875" customWidth="1"/>
    <col min="8" max="8" width="12" customWidth="1"/>
    <col min="13" max="13" width="27" customWidth="1"/>
    <col min="14" max="14" width="36.21875" customWidth="1"/>
  </cols>
  <sheetData>
    <row r="1" spans="1:22" x14ac:dyDescent="0.25">
      <c r="A1" s="11"/>
      <c r="B1" s="11"/>
      <c r="C1" s="11"/>
      <c r="D1" s="11"/>
      <c r="E1" s="11"/>
      <c r="F1" s="11"/>
      <c r="G1" s="11"/>
      <c r="H1" s="11"/>
      <c r="I1" s="11"/>
      <c r="J1" s="11"/>
      <c r="K1" s="11"/>
      <c r="L1" s="11"/>
      <c r="M1" s="11"/>
      <c r="N1" s="11"/>
      <c r="O1" s="11"/>
      <c r="P1" s="11"/>
      <c r="Q1" s="11"/>
      <c r="R1" s="11"/>
      <c r="S1" s="11"/>
      <c r="T1" s="11"/>
      <c r="U1" s="11"/>
      <c r="V1" s="11"/>
    </row>
    <row r="2" spans="1:22" x14ac:dyDescent="0.25">
      <c r="A2" s="11"/>
      <c r="B2" s="11"/>
      <c r="C2" s="11"/>
      <c r="D2" s="11"/>
      <c r="E2" s="11"/>
      <c r="F2" s="11"/>
      <c r="G2" s="11"/>
      <c r="H2" s="11"/>
      <c r="I2" s="11"/>
      <c r="J2" s="11"/>
      <c r="K2" s="11"/>
      <c r="L2" s="11"/>
      <c r="M2" s="11"/>
      <c r="N2" s="11"/>
      <c r="O2" s="11"/>
      <c r="P2" s="11"/>
      <c r="Q2" s="11"/>
      <c r="R2" s="11"/>
      <c r="S2" s="11"/>
      <c r="T2" s="11"/>
      <c r="U2" s="11"/>
      <c r="V2" s="11"/>
    </row>
    <row r="3" spans="1:22" x14ac:dyDescent="0.25">
      <c r="A3" s="11"/>
      <c r="B3" s="11"/>
      <c r="C3" s="11"/>
      <c r="D3" s="11"/>
      <c r="E3" s="65" t="s">
        <v>36</v>
      </c>
      <c r="F3" s="65"/>
      <c r="G3" s="65"/>
      <c r="H3" s="65"/>
      <c r="I3" s="65"/>
      <c r="J3" s="65"/>
      <c r="K3" s="65"/>
      <c r="L3" s="65"/>
      <c r="M3" s="65"/>
      <c r="N3" s="65"/>
      <c r="O3" s="65"/>
      <c r="P3" s="11"/>
      <c r="Q3" s="11"/>
      <c r="R3" s="11"/>
      <c r="S3" s="11"/>
      <c r="T3" s="11"/>
      <c r="U3" s="11"/>
      <c r="V3" s="11"/>
    </row>
    <row r="4" spans="1:22" x14ac:dyDescent="0.25">
      <c r="A4" s="11"/>
      <c r="B4" s="11"/>
      <c r="C4" s="11"/>
      <c r="D4" s="11"/>
      <c r="E4" s="65"/>
      <c r="F4" s="65"/>
      <c r="G4" s="65"/>
      <c r="H4" s="65"/>
      <c r="I4" s="65"/>
      <c r="J4" s="65"/>
      <c r="K4" s="65"/>
      <c r="L4" s="65"/>
      <c r="M4" s="65"/>
      <c r="N4" s="65"/>
      <c r="O4" s="65"/>
      <c r="P4" s="11"/>
      <c r="Q4" s="11"/>
      <c r="R4" s="11"/>
      <c r="S4" s="11"/>
      <c r="T4" s="11"/>
      <c r="U4" s="11"/>
      <c r="V4" s="11"/>
    </row>
    <row r="5" spans="1:22" x14ac:dyDescent="0.25">
      <c r="A5" s="11"/>
      <c r="B5" s="11"/>
      <c r="C5" s="11"/>
      <c r="D5" s="11"/>
      <c r="E5" s="11"/>
      <c r="F5" s="11"/>
      <c r="G5" s="11"/>
      <c r="H5" s="11"/>
      <c r="I5" s="11"/>
      <c r="J5" s="11"/>
      <c r="K5" s="11"/>
      <c r="L5" s="11"/>
      <c r="M5" s="11"/>
      <c r="N5" s="11"/>
      <c r="O5" s="11"/>
      <c r="P5" s="11"/>
      <c r="Q5" s="11"/>
      <c r="R5" s="11"/>
      <c r="S5" s="11"/>
      <c r="T5" s="11"/>
      <c r="U5" s="11"/>
      <c r="V5" s="11"/>
    </row>
    <row r="6" spans="1:22" ht="31.2" x14ac:dyDescent="0.4">
      <c r="A6" s="21" t="s">
        <v>6</v>
      </c>
      <c r="B6" s="45" t="s">
        <v>18</v>
      </c>
      <c r="C6" s="45" t="s">
        <v>19</v>
      </c>
      <c r="D6" s="46" t="s">
        <v>2</v>
      </c>
      <c r="E6" s="46" t="s">
        <v>20</v>
      </c>
      <c r="F6" s="46" t="s">
        <v>39</v>
      </c>
      <c r="G6" s="58" t="s">
        <v>21</v>
      </c>
      <c r="H6" s="11"/>
      <c r="I6" s="11"/>
      <c r="J6" s="11"/>
      <c r="K6" s="11"/>
      <c r="L6" s="11"/>
      <c r="M6" s="17" t="s">
        <v>0</v>
      </c>
      <c r="N6" s="18" t="s">
        <v>11</v>
      </c>
      <c r="O6" s="11"/>
      <c r="P6" s="11"/>
      <c r="Q6" s="11"/>
      <c r="R6" s="11"/>
      <c r="S6" s="11"/>
      <c r="T6" s="11"/>
      <c r="U6" s="11"/>
      <c r="V6" s="11"/>
    </row>
    <row r="7" spans="1:22" ht="21" x14ac:dyDescent="0.4">
      <c r="A7" s="12" t="s">
        <v>4</v>
      </c>
      <c r="B7" s="38">
        <v>244</v>
      </c>
      <c r="C7" s="38">
        <v>1000</v>
      </c>
      <c r="D7" s="37">
        <v>2811</v>
      </c>
      <c r="E7" s="37">
        <v>472</v>
      </c>
      <c r="F7" s="37">
        <v>30</v>
      </c>
      <c r="G7" s="39">
        <v>1.252</v>
      </c>
      <c r="H7" s="11"/>
      <c r="I7" s="11"/>
      <c r="J7" s="11"/>
      <c r="K7" s="11"/>
      <c r="L7" s="11"/>
      <c r="M7" s="35" t="s">
        <v>16</v>
      </c>
      <c r="N7" s="30">
        <v>0.21</v>
      </c>
      <c r="O7" s="11"/>
      <c r="P7" s="11"/>
      <c r="Q7" s="11"/>
      <c r="R7" s="11"/>
      <c r="S7" s="11"/>
      <c r="T7" s="11"/>
      <c r="U7" s="11"/>
      <c r="V7" s="11"/>
    </row>
    <row r="8" spans="1:22" ht="21" x14ac:dyDescent="0.4">
      <c r="A8" s="13" t="s">
        <v>23</v>
      </c>
      <c r="B8" s="28"/>
      <c r="C8" s="28"/>
      <c r="D8" s="16"/>
      <c r="E8" s="16"/>
      <c r="F8" s="16"/>
      <c r="G8" s="27"/>
      <c r="H8" s="11"/>
      <c r="I8" s="11"/>
      <c r="J8" s="11"/>
      <c r="K8" s="11"/>
      <c r="L8" s="11"/>
      <c r="M8" s="35" t="s">
        <v>22</v>
      </c>
      <c r="N8" s="30">
        <v>0.08</v>
      </c>
      <c r="O8" s="11"/>
      <c r="P8" s="11"/>
      <c r="Q8" s="11"/>
      <c r="R8" s="11"/>
      <c r="S8" s="11"/>
      <c r="T8" s="11"/>
      <c r="U8" s="11"/>
      <c r="V8" s="11"/>
    </row>
    <row r="9" spans="1:22" ht="20.399999999999999" x14ac:dyDescent="0.25">
      <c r="A9" s="11"/>
      <c r="B9" s="11"/>
      <c r="C9" s="11"/>
      <c r="D9" s="11"/>
      <c r="E9" s="11"/>
      <c r="F9" s="11"/>
      <c r="G9" s="11"/>
      <c r="H9" s="11"/>
      <c r="I9" s="11"/>
      <c r="J9" s="11"/>
      <c r="K9" s="11"/>
      <c r="L9" s="11"/>
      <c r="M9" s="29" t="s">
        <v>2</v>
      </c>
      <c r="N9" s="37">
        <v>0.04</v>
      </c>
      <c r="O9" s="11"/>
      <c r="P9" s="11"/>
      <c r="Q9" s="11"/>
      <c r="R9" s="11"/>
      <c r="S9" s="11"/>
      <c r="T9" s="11"/>
      <c r="U9" s="11"/>
      <c r="V9" s="11"/>
    </row>
    <row r="10" spans="1:22" ht="20.399999999999999" x14ac:dyDescent="0.25">
      <c r="A10" s="11"/>
      <c r="B10" s="11"/>
      <c r="C10" s="11"/>
      <c r="D10" s="11"/>
      <c r="E10" s="11"/>
      <c r="F10" s="11"/>
      <c r="G10" s="11"/>
      <c r="H10" s="11"/>
      <c r="I10" s="11"/>
      <c r="J10" s="11"/>
      <c r="K10" s="11"/>
      <c r="L10" s="11"/>
      <c r="M10" s="29" t="s">
        <v>20</v>
      </c>
      <c r="N10" s="37">
        <v>0.06</v>
      </c>
      <c r="O10" s="11"/>
      <c r="P10" s="11"/>
      <c r="Q10" s="11"/>
      <c r="R10" s="11"/>
      <c r="S10" s="11"/>
      <c r="T10" s="11"/>
      <c r="U10" s="11"/>
      <c r="V10" s="11"/>
    </row>
    <row r="11" spans="1:22" ht="20.399999999999999" x14ac:dyDescent="0.25">
      <c r="A11" s="11"/>
      <c r="B11" s="11"/>
      <c r="C11" s="11"/>
      <c r="D11" s="11"/>
      <c r="E11" s="11"/>
      <c r="F11" s="11"/>
      <c r="G11" s="11"/>
      <c r="H11" s="11"/>
      <c r="I11" s="11"/>
      <c r="J11" s="11"/>
      <c r="K11" s="11"/>
      <c r="L11" s="11"/>
      <c r="M11" s="29" t="s">
        <v>39</v>
      </c>
      <c r="N11" s="37">
        <v>0.36</v>
      </c>
      <c r="O11" s="11"/>
      <c r="P11" s="11"/>
      <c r="Q11" s="11"/>
      <c r="R11" s="11"/>
      <c r="S11" s="11"/>
      <c r="T11" s="11"/>
      <c r="U11" s="11"/>
      <c r="V11" s="11"/>
    </row>
    <row r="12" spans="1:22" ht="20.399999999999999" x14ac:dyDescent="0.25">
      <c r="A12" s="11"/>
      <c r="B12" s="11"/>
      <c r="C12" s="11"/>
      <c r="D12" s="11"/>
      <c r="E12" s="11"/>
      <c r="F12" s="11"/>
      <c r="G12" s="11"/>
      <c r="H12" s="11"/>
      <c r="I12" s="11"/>
      <c r="J12" s="11"/>
      <c r="K12" s="11"/>
      <c r="L12" s="11"/>
      <c r="M12" s="29" t="s">
        <v>3</v>
      </c>
      <c r="N12" s="37">
        <v>0.25</v>
      </c>
      <c r="O12" s="11"/>
      <c r="P12" s="11"/>
      <c r="Q12" s="11"/>
      <c r="R12" s="11"/>
      <c r="S12" s="11"/>
      <c r="T12" s="11"/>
      <c r="U12" s="11"/>
      <c r="V12" s="11"/>
    </row>
    <row r="13" spans="1:22" x14ac:dyDescent="0.25">
      <c r="A13" s="11"/>
      <c r="B13" s="11"/>
      <c r="C13" s="11"/>
      <c r="D13" s="11"/>
      <c r="E13" s="11"/>
      <c r="F13" s="11"/>
      <c r="G13" s="11"/>
      <c r="H13" s="11"/>
      <c r="I13" s="11"/>
      <c r="J13" s="11"/>
      <c r="K13" s="11"/>
      <c r="L13" s="11"/>
      <c r="M13" s="11"/>
      <c r="N13" s="11"/>
      <c r="O13" s="11"/>
      <c r="P13" s="11"/>
      <c r="Q13" s="11"/>
      <c r="R13" s="11"/>
      <c r="S13" s="11"/>
      <c r="T13" s="11"/>
      <c r="U13" s="11"/>
      <c r="V13" s="11"/>
    </row>
    <row r="14" spans="1:22" x14ac:dyDescent="0.25">
      <c r="A14" s="11"/>
      <c r="B14" s="11"/>
      <c r="C14" s="11"/>
      <c r="D14" s="11"/>
      <c r="E14" s="11"/>
      <c r="F14" s="11"/>
      <c r="G14" s="11"/>
      <c r="H14" s="11"/>
      <c r="I14" s="11"/>
      <c r="J14" s="11"/>
      <c r="K14" s="11"/>
      <c r="L14" s="11"/>
      <c r="M14" s="11"/>
      <c r="N14" s="11"/>
      <c r="O14" s="11"/>
      <c r="P14" s="11"/>
      <c r="Q14" s="11"/>
      <c r="R14" s="11"/>
      <c r="S14" s="11"/>
      <c r="T14" s="11"/>
      <c r="U14" s="11"/>
      <c r="V14" s="11"/>
    </row>
    <row r="15" spans="1:22" x14ac:dyDescent="0.25">
      <c r="A15" s="11"/>
      <c r="B15" s="11"/>
      <c r="C15" s="11"/>
      <c r="D15" s="11"/>
      <c r="E15" s="11"/>
      <c r="F15" s="11"/>
      <c r="G15" s="11"/>
      <c r="H15" s="11"/>
      <c r="I15" s="11"/>
      <c r="J15" s="11"/>
      <c r="K15" s="11"/>
      <c r="L15" s="11"/>
      <c r="M15" s="11"/>
      <c r="N15" s="11"/>
      <c r="O15" s="11"/>
      <c r="P15" s="11"/>
      <c r="Q15" s="11"/>
      <c r="R15" s="11"/>
      <c r="S15" s="11"/>
      <c r="T15" s="11"/>
      <c r="U15" s="11"/>
      <c r="V15" s="11"/>
    </row>
    <row r="16" spans="1:22" x14ac:dyDescent="0.25">
      <c r="A16" s="11"/>
      <c r="B16" s="11"/>
      <c r="C16" s="11"/>
      <c r="D16" s="11"/>
      <c r="E16" s="11"/>
      <c r="F16" s="11"/>
      <c r="G16" s="11"/>
      <c r="H16" s="11"/>
      <c r="I16" s="11"/>
      <c r="J16" s="11"/>
      <c r="K16" s="11"/>
      <c r="L16" s="11"/>
      <c r="M16" s="11"/>
      <c r="N16" s="11"/>
      <c r="O16" s="11"/>
      <c r="P16" s="11"/>
      <c r="Q16" s="11"/>
      <c r="R16" s="11"/>
      <c r="S16" s="11"/>
      <c r="T16" s="11"/>
      <c r="U16" s="11"/>
      <c r="V16" s="11"/>
    </row>
    <row r="17" spans="1:22" x14ac:dyDescent="0.25">
      <c r="A17" s="11"/>
      <c r="B17" s="11"/>
      <c r="C17" s="11"/>
      <c r="D17" s="11"/>
      <c r="E17" s="11"/>
      <c r="F17" s="11"/>
      <c r="G17" s="11"/>
      <c r="H17" s="11"/>
      <c r="I17" s="11"/>
      <c r="J17" s="11"/>
      <c r="K17" s="11"/>
      <c r="L17" s="11"/>
      <c r="M17" s="11"/>
      <c r="N17" s="11"/>
      <c r="O17" s="11"/>
      <c r="P17" s="11"/>
      <c r="Q17" s="11"/>
      <c r="R17" s="11"/>
      <c r="S17" s="11"/>
      <c r="T17" s="11"/>
      <c r="U17" s="11"/>
      <c r="V17" s="11"/>
    </row>
    <row r="18" spans="1:22" x14ac:dyDescent="0.25">
      <c r="A18" s="11"/>
      <c r="B18" s="11"/>
      <c r="C18" s="11"/>
      <c r="D18" s="11"/>
      <c r="E18" s="11"/>
      <c r="F18" s="11"/>
      <c r="G18" s="11"/>
      <c r="H18" s="11"/>
      <c r="I18" s="11"/>
      <c r="J18" s="11"/>
      <c r="K18" s="11"/>
      <c r="L18" s="11"/>
      <c r="M18" s="11"/>
      <c r="N18" s="11"/>
      <c r="O18" s="11"/>
      <c r="P18" s="11"/>
      <c r="Q18" s="11"/>
      <c r="R18" s="11"/>
      <c r="S18" s="11"/>
      <c r="T18" s="11"/>
      <c r="U18" s="11"/>
      <c r="V18" s="11"/>
    </row>
    <row r="19" spans="1:22" x14ac:dyDescent="0.25">
      <c r="A19" s="11"/>
      <c r="B19" s="11"/>
      <c r="C19" s="11"/>
      <c r="D19" s="11"/>
      <c r="E19" s="11"/>
      <c r="F19" s="11"/>
      <c r="G19" s="11"/>
      <c r="H19" s="11"/>
      <c r="I19" s="11"/>
      <c r="J19" s="11"/>
      <c r="K19" s="11"/>
      <c r="L19" s="11"/>
      <c r="M19" s="11"/>
      <c r="N19" s="11"/>
      <c r="O19" s="11"/>
      <c r="P19" s="11"/>
      <c r="Q19" s="11"/>
      <c r="R19" s="11"/>
      <c r="S19" s="11"/>
      <c r="T19" s="11"/>
      <c r="U19" s="11"/>
      <c r="V19" s="11"/>
    </row>
    <row r="20" spans="1:22" ht="15.6" x14ac:dyDescent="0.3">
      <c r="A20" s="56" t="s">
        <v>29</v>
      </c>
      <c r="B20" s="11"/>
      <c r="C20" s="11"/>
      <c r="D20" s="11"/>
      <c r="E20" s="11"/>
      <c r="F20" s="11"/>
      <c r="G20" s="11"/>
      <c r="H20" s="11"/>
      <c r="I20" s="11"/>
      <c r="J20" s="11"/>
      <c r="K20" s="11"/>
      <c r="L20" s="11"/>
      <c r="M20" s="11"/>
      <c r="N20" s="11"/>
      <c r="O20" s="11"/>
      <c r="P20" s="11"/>
      <c r="Q20" s="11"/>
      <c r="R20" s="11"/>
      <c r="S20" s="11"/>
      <c r="T20" s="11"/>
      <c r="U20" s="11"/>
      <c r="V20" s="11"/>
    </row>
    <row r="21" spans="1:22" x14ac:dyDescent="0.25">
      <c r="A21" s="11"/>
      <c r="B21" s="11"/>
      <c r="C21" s="11"/>
      <c r="D21" s="11"/>
      <c r="E21" s="11"/>
      <c r="F21" s="11"/>
      <c r="G21" s="11"/>
      <c r="H21" s="11"/>
      <c r="I21" s="11"/>
      <c r="J21" s="11"/>
      <c r="K21" s="11"/>
      <c r="L21" s="11"/>
      <c r="M21" s="11"/>
      <c r="N21" s="11"/>
      <c r="O21" s="11"/>
      <c r="P21" s="11"/>
      <c r="Q21" s="11"/>
      <c r="R21" s="11"/>
      <c r="S21" s="11"/>
      <c r="T21" s="11"/>
      <c r="U21" s="11"/>
      <c r="V21" s="11"/>
    </row>
    <row r="22" spans="1:22" ht="33.6" x14ac:dyDescent="0.4">
      <c r="A22" s="20" t="s">
        <v>6</v>
      </c>
      <c r="B22" s="32" t="s">
        <v>18</v>
      </c>
      <c r="C22" s="32" t="s">
        <v>19</v>
      </c>
      <c r="D22" s="33" t="s">
        <v>2</v>
      </c>
      <c r="E22" s="33" t="s">
        <v>20</v>
      </c>
      <c r="F22" s="33" t="s">
        <v>39</v>
      </c>
      <c r="G22" s="34" t="s">
        <v>21</v>
      </c>
      <c r="H22" s="11"/>
      <c r="I22" s="11"/>
      <c r="J22" s="11"/>
      <c r="K22" s="11"/>
      <c r="L22" s="11"/>
      <c r="M22" s="19" t="s">
        <v>9</v>
      </c>
      <c r="N22" s="19" t="s">
        <v>10</v>
      </c>
      <c r="O22" s="11"/>
      <c r="P22" s="11"/>
      <c r="Q22" s="11"/>
      <c r="R22" s="11"/>
      <c r="S22" s="11"/>
      <c r="T22" s="11"/>
      <c r="U22" s="11"/>
      <c r="V22" s="11"/>
    </row>
    <row r="23" spans="1:22" ht="21" x14ac:dyDescent="0.4">
      <c r="A23" s="7" t="s">
        <v>7</v>
      </c>
      <c r="B23" s="40">
        <f>$N$7*B7</f>
        <v>51.239999999999995</v>
      </c>
      <c r="C23" s="40">
        <f>N$8*C7</f>
        <v>80</v>
      </c>
      <c r="D23" s="40">
        <f>N$9*D7</f>
        <v>112.44</v>
      </c>
      <c r="E23" s="40">
        <f>$N$10*E7</f>
        <v>28.32</v>
      </c>
      <c r="F23" s="40">
        <f>$N$11*F7</f>
        <v>10.799999999999999</v>
      </c>
      <c r="G23" s="41">
        <f>$N$12*G7</f>
        <v>0.313</v>
      </c>
      <c r="H23" s="11"/>
      <c r="I23" s="11"/>
      <c r="J23" s="11"/>
      <c r="K23" s="11"/>
      <c r="L23" s="11"/>
      <c r="M23" s="3"/>
      <c r="N23" s="9" t="s">
        <v>24</v>
      </c>
      <c r="O23" s="11"/>
      <c r="P23" s="11"/>
      <c r="Q23" s="11"/>
      <c r="R23" s="11"/>
      <c r="S23" s="11"/>
      <c r="T23" s="11"/>
      <c r="U23" s="11"/>
      <c r="V23" s="11"/>
    </row>
    <row r="24" spans="1:22" ht="65.400000000000006" customHeight="1" x14ac:dyDescent="0.4">
      <c r="A24" s="8" t="s">
        <v>23</v>
      </c>
      <c r="B24" s="42">
        <f>$N$7*B8</f>
        <v>0</v>
      </c>
      <c r="C24" s="42">
        <f>N$8*C8</f>
        <v>0</v>
      </c>
      <c r="D24" s="42">
        <f>N$9*D8</f>
        <v>0</v>
      </c>
      <c r="E24" s="42">
        <f>$N$10*E8</f>
        <v>0</v>
      </c>
      <c r="F24" s="42">
        <f>$N$11*F8</f>
        <v>0</v>
      </c>
      <c r="G24" s="42">
        <f>$N$12*G8</f>
        <v>0</v>
      </c>
      <c r="H24" s="11"/>
      <c r="I24" s="11"/>
      <c r="J24" s="11"/>
      <c r="K24" s="11"/>
      <c r="L24" s="11"/>
      <c r="M24" s="4"/>
      <c r="N24" s="10" t="s">
        <v>25</v>
      </c>
      <c r="O24" s="11"/>
      <c r="P24" s="11"/>
      <c r="Q24" s="11"/>
      <c r="R24" s="11"/>
      <c r="S24" s="11"/>
      <c r="T24" s="11"/>
      <c r="U24" s="11"/>
      <c r="V24" s="11"/>
    </row>
    <row r="25" spans="1:22" ht="51" customHeight="1" x14ac:dyDescent="0.3">
      <c r="A25" s="11"/>
      <c r="B25" s="11"/>
      <c r="C25" s="11"/>
      <c r="D25" s="11"/>
      <c r="E25" s="11"/>
      <c r="F25" s="11"/>
      <c r="G25" s="11"/>
      <c r="H25" s="11"/>
      <c r="I25" s="11"/>
      <c r="J25" s="11"/>
      <c r="K25" s="11"/>
      <c r="L25" s="11"/>
      <c r="M25" s="5"/>
      <c r="N25" s="9" t="s">
        <v>26</v>
      </c>
      <c r="O25" s="11"/>
      <c r="P25" s="11"/>
      <c r="Q25" s="11"/>
      <c r="R25" s="11"/>
      <c r="S25" s="11"/>
      <c r="T25" s="11"/>
      <c r="U25" s="11"/>
      <c r="V25" s="11"/>
    </row>
    <row r="26" spans="1:22" x14ac:dyDescent="0.25">
      <c r="A26" s="11"/>
      <c r="B26" s="11"/>
      <c r="C26" s="11"/>
      <c r="D26" s="11"/>
      <c r="E26" s="11"/>
      <c r="F26" s="11"/>
      <c r="G26" s="11"/>
      <c r="H26" s="11"/>
      <c r="I26" s="11"/>
      <c r="J26" s="11"/>
      <c r="K26" s="11"/>
      <c r="L26" s="11"/>
      <c r="M26" s="11"/>
      <c r="N26" s="11"/>
      <c r="O26" s="11"/>
      <c r="P26" s="11"/>
      <c r="Q26" s="11"/>
      <c r="R26" s="11"/>
      <c r="S26" s="11"/>
      <c r="T26" s="11"/>
      <c r="U26" s="11"/>
      <c r="V26" s="11"/>
    </row>
    <row r="27" spans="1:22" x14ac:dyDescent="0.25">
      <c r="A27" s="11"/>
      <c r="B27" s="11"/>
      <c r="C27" s="11"/>
      <c r="D27" s="11"/>
      <c r="E27" s="11"/>
      <c r="F27" s="11"/>
      <c r="G27" s="11"/>
      <c r="H27" s="11"/>
      <c r="I27" s="11"/>
      <c r="J27" s="11"/>
      <c r="K27" s="11"/>
      <c r="L27" s="11"/>
      <c r="M27" s="11"/>
      <c r="N27" s="11"/>
      <c r="O27" s="11"/>
      <c r="P27" s="11"/>
      <c r="Q27" s="11"/>
      <c r="R27" s="11"/>
      <c r="S27" s="11"/>
      <c r="T27" s="11"/>
      <c r="U27" s="11"/>
      <c r="V27" s="11"/>
    </row>
    <row r="28" spans="1:22" x14ac:dyDescent="0.25">
      <c r="A28" s="11"/>
      <c r="B28" s="11"/>
      <c r="C28" s="11"/>
      <c r="D28" s="11"/>
      <c r="E28" s="11"/>
      <c r="F28" s="11"/>
      <c r="G28" s="11"/>
      <c r="H28" s="11"/>
      <c r="I28" s="11"/>
      <c r="J28" s="11"/>
      <c r="K28" s="11"/>
      <c r="L28" s="11"/>
      <c r="M28" s="11"/>
      <c r="N28" s="11"/>
      <c r="O28" s="11"/>
      <c r="P28" s="11"/>
      <c r="Q28" s="11"/>
      <c r="R28" s="11"/>
      <c r="S28" s="11"/>
      <c r="T28" s="11"/>
      <c r="U28" s="11"/>
      <c r="V28" s="11"/>
    </row>
    <row r="29" spans="1:22" x14ac:dyDescent="0.25">
      <c r="A29" s="11"/>
      <c r="B29" s="11"/>
      <c r="C29" s="11"/>
      <c r="D29" s="11"/>
      <c r="E29" s="11"/>
      <c r="F29" s="11"/>
      <c r="G29" s="11"/>
      <c r="H29" s="11"/>
      <c r="I29" s="11"/>
      <c r="J29" s="11"/>
      <c r="K29" s="11"/>
      <c r="L29" s="11"/>
      <c r="M29" s="11"/>
      <c r="N29" s="11"/>
      <c r="O29" s="11"/>
      <c r="P29" s="11"/>
      <c r="Q29" s="11"/>
      <c r="R29" s="11"/>
      <c r="S29" s="11"/>
      <c r="T29" s="11"/>
      <c r="U29" s="11"/>
      <c r="V29" s="11"/>
    </row>
    <row r="30" spans="1:22" x14ac:dyDescent="0.25">
      <c r="A30" s="11"/>
      <c r="B30" s="11"/>
      <c r="C30" s="11"/>
      <c r="D30" s="11"/>
      <c r="E30" s="11"/>
      <c r="F30" s="11"/>
      <c r="G30" s="11"/>
      <c r="H30" s="11"/>
      <c r="I30" s="11"/>
      <c r="J30" s="11"/>
      <c r="K30" s="11"/>
      <c r="L30" s="11"/>
      <c r="M30" s="11"/>
      <c r="N30" s="11"/>
      <c r="O30" s="11"/>
      <c r="P30" s="11"/>
      <c r="Q30" s="11"/>
      <c r="R30" s="11"/>
      <c r="S30" s="11"/>
      <c r="T30" s="11"/>
      <c r="U30" s="11"/>
      <c r="V30" s="11"/>
    </row>
    <row r="31" spans="1:22" x14ac:dyDescent="0.25">
      <c r="A31" s="11"/>
      <c r="B31" s="11"/>
      <c r="C31" s="11"/>
      <c r="D31" s="11"/>
      <c r="E31" s="11"/>
      <c r="F31" s="11"/>
      <c r="G31" s="11"/>
      <c r="H31" s="11"/>
      <c r="I31" s="11"/>
      <c r="J31" s="11"/>
      <c r="K31" s="11"/>
      <c r="L31" s="11"/>
      <c r="M31" s="11"/>
      <c r="N31" s="11"/>
      <c r="O31" s="11"/>
      <c r="P31" s="11"/>
      <c r="Q31" s="11"/>
      <c r="R31" s="11"/>
      <c r="S31" s="11"/>
      <c r="T31" s="11"/>
      <c r="U31" s="11"/>
      <c r="V31" s="11"/>
    </row>
    <row r="32" spans="1:22" x14ac:dyDescent="0.25">
      <c r="A32" s="11"/>
      <c r="B32" s="11"/>
      <c r="C32" s="11"/>
      <c r="D32" s="11"/>
      <c r="E32" s="11"/>
      <c r="F32" s="11"/>
      <c r="G32" s="11"/>
      <c r="H32" s="11"/>
      <c r="I32" s="11"/>
      <c r="J32" s="11"/>
      <c r="K32" s="11"/>
      <c r="L32" s="11"/>
      <c r="M32" s="11"/>
      <c r="N32" s="11"/>
      <c r="O32" s="11"/>
      <c r="P32" s="11"/>
      <c r="Q32" s="11"/>
      <c r="R32" s="11"/>
      <c r="S32" s="11"/>
      <c r="T32" s="11"/>
      <c r="U32" s="11"/>
      <c r="V32" s="11"/>
    </row>
    <row r="33" spans="1:22" x14ac:dyDescent="0.25">
      <c r="A33" s="11"/>
      <c r="B33" s="11"/>
      <c r="C33" s="11"/>
      <c r="D33" s="11"/>
      <c r="E33" s="11"/>
      <c r="F33" s="11"/>
      <c r="G33" s="11"/>
      <c r="H33" s="11"/>
      <c r="I33" s="11"/>
      <c r="J33" s="11"/>
      <c r="K33" s="11"/>
      <c r="L33" s="11"/>
      <c r="M33" s="11"/>
      <c r="N33" s="11"/>
      <c r="O33" s="11"/>
      <c r="P33" s="11"/>
      <c r="Q33" s="11"/>
      <c r="R33" s="11"/>
      <c r="S33" s="11"/>
      <c r="T33" s="11"/>
      <c r="U33" s="11"/>
      <c r="V33" s="11"/>
    </row>
    <row r="34" spans="1:22" x14ac:dyDescent="0.25">
      <c r="A34" s="11"/>
      <c r="B34" s="11"/>
      <c r="C34" s="11"/>
      <c r="D34" s="11"/>
      <c r="E34" s="11"/>
      <c r="F34" s="11"/>
      <c r="G34" s="11"/>
      <c r="H34" s="11"/>
      <c r="I34" s="11"/>
      <c r="J34" s="11"/>
      <c r="K34" s="11"/>
      <c r="L34" s="11"/>
      <c r="M34" s="11"/>
      <c r="N34" s="11"/>
      <c r="O34" s="11"/>
      <c r="P34" s="11"/>
      <c r="Q34" s="11"/>
      <c r="R34" s="11"/>
      <c r="S34" s="11"/>
      <c r="T34" s="11"/>
      <c r="U34" s="11"/>
      <c r="V34" s="11"/>
    </row>
    <row r="35" spans="1:22" x14ac:dyDescent="0.25">
      <c r="A35" s="11"/>
      <c r="B35" s="11"/>
      <c r="C35" s="11"/>
      <c r="D35" s="11"/>
      <c r="E35" s="11"/>
      <c r="F35" s="11"/>
      <c r="G35" s="11"/>
      <c r="H35" s="11"/>
      <c r="I35" s="11"/>
      <c r="J35" s="11"/>
      <c r="K35" s="11"/>
      <c r="L35" s="11"/>
      <c r="M35" s="11"/>
      <c r="N35" s="11"/>
      <c r="O35" s="11"/>
      <c r="P35" s="11"/>
      <c r="Q35" s="11"/>
      <c r="R35" s="11"/>
      <c r="S35" s="11"/>
      <c r="T35" s="11"/>
      <c r="U35" s="11"/>
      <c r="V35" s="11"/>
    </row>
    <row r="36" spans="1:22" x14ac:dyDescent="0.25">
      <c r="A36" s="11"/>
      <c r="B36" s="11"/>
      <c r="C36" s="11"/>
      <c r="D36" s="11"/>
      <c r="E36" s="11"/>
      <c r="F36" s="11"/>
      <c r="G36" s="11"/>
      <c r="H36" s="11"/>
      <c r="I36" s="11"/>
      <c r="J36" s="11"/>
      <c r="K36" s="11"/>
      <c r="L36" s="11"/>
      <c r="M36" s="11"/>
      <c r="N36" s="11"/>
      <c r="O36" s="11"/>
      <c r="P36" s="11"/>
      <c r="Q36" s="11"/>
      <c r="R36" s="11"/>
      <c r="S36" s="11"/>
      <c r="T36" s="11"/>
      <c r="U36" s="11"/>
      <c r="V36" s="11"/>
    </row>
    <row r="37" spans="1:22" x14ac:dyDescent="0.25">
      <c r="A37" s="11"/>
      <c r="B37" s="11"/>
      <c r="C37" s="11"/>
      <c r="D37" s="11"/>
      <c r="E37" s="11"/>
      <c r="F37" s="11"/>
      <c r="G37" s="11"/>
      <c r="H37" s="11"/>
      <c r="I37" s="11"/>
      <c r="J37" s="11"/>
      <c r="K37" s="11"/>
      <c r="L37" s="11"/>
      <c r="M37" s="11"/>
      <c r="N37" s="11"/>
      <c r="O37" s="11"/>
      <c r="P37" s="11"/>
      <c r="Q37" s="11"/>
      <c r="R37" s="11"/>
      <c r="S37" s="11"/>
      <c r="T37" s="11"/>
      <c r="U37" s="11"/>
      <c r="V37" s="11"/>
    </row>
    <row r="38" spans="1:22" x14ac:dyDescent="0.25">
      <c r="A38" s="11"/>
      <c r="B38" s="11"/>
      <c r="C38" s="11"/>
      <c r="D38" s="11"/>
      <c r="E38" s="11"/>
      <c r="F38" s="11"/>
      <c r="G38" s="11"/>
      <c r="H38" s="11"/>
      <c r="I38" s="11"/>
      <c r="J38" s="11"/>
      <c r="K38" s="11"/>
      <c r="L38" s="11"/>
      <c r="M38" s="11"/>
      <c r="N38" s="11"/>
      <c r="O38" s="11"/>
      <c r="P38" s="11"/>
      <c r="Q38" s="11"/>
      <c r="R38" s="11"/>
      <c r="S38" s="11"/>
      <c r="T38" s="11"/>
      <c r="U38" s="11"/>
      <c r="V38" s="11"/>
    </row>
    <row r="39" spans="1:22" x14ac:dyDescent="0.25">
      <c r="A39" s="11"/>
      <c r="B39" s="11"/>
      <c r="C39" s="11"/>
      <c r="D39" s="11"/>
      <c r="E39" s="11"/>
      <c r="F39" s="11"/>
      <c r="G39" s="11"/>
      <c r="H39" s="11"/>
      <c r="I39" s="11"/>
      <c r="J39" s="11"/>
      <c r="K39" s="11"/>
      <c r="L39" s="11"/>
      <c r="M39" s="11"/>
      <c r="N39" s="11"/>
      <c r="O39" s="11"/>
      <c r="P39" s="11"/>
      <c r="Q39" s="11"/>
      <c r="R39" s="11"/>
      <c r="S39" s="11"/>
      <c r="T39" s="11"/>
      <c r="U39" s="11"/>
      <c r="V39" s="11"/>
    </row>
    <row r="40" spans="1:22" x14ac:dyDescent="0.25">
      <c r="A40" s="11"/>
      <c r="B40" s="11"/>
      <c r="C40" s="11"/>
      <c r="D40" s="11"/>
      <c r="E40" s="11"/>
      <c r="F40" s="11"/>
      <c r="G40" s="11"/>
      <c r="H40" s="11"/>
      <c r="I40" s="11"/>
      <c r="J40" s="11"/>
      <c r="K40" s="11"/>
      <c r="L40" s="11"/>
      <c r="M40" s="11"/>
      <c r="N40" s="11"/>
      <c r="O40" s="11"/>
      <c r="P40" s="11"/>
      <c r="Q40" s="11"/>
      <c r="R40" s="11"/>
      <c r="S40" s="11"/>
      <c r="T40" s="11"/>
      <c r="U40" s="11"/>
      <c r="V40" s="11"/>
    </row>
    <row r="41" spans="1:22" x14ac:dyDescent="0.25">
      <c r="A41" s="11"/>
      <c r="B41" s="11"/>
      <c r="C41" s="11"/>
      <c r="D41" s="11"/>
      <c r="E41" s="11"/>
      <c r="F41" s="11"/>
      <c r="G41" s="11"/>
      <c r="H41" s="11"/>
      <c r="I41" s="11"/>
      <c r="J41" s="11"/>
      <c r="K41" s="11"/>
      <c r="L41" s="11"/>
      <c r="M41" s="11"/>
      <c r="N41" s="11"/>
      <c r="O41" s="11"/>
      <c r="P41" s="11"/>
      <c r="Q41" s="11"/>
      <c r="R41" s="11"/>
      <c r="S41" s="11"/>
      <c r="T41" s="11"/>
      <c r="U41" s="11"/>
      <c r="V41" s="11"/>
    </row>
    <row r="42" spans="1:22" x14ac:dyDescent="0.25">
      <c r="A42" s="11"/>
      <c r="B42" s="11"/>
      <c r="C42" s="11"/>
      <c r="D42" s="11"/>
      <c r="E42" s="11"/>
      <c r="F42" s="11"/>
      <c r="G42" s="11"/>
      <c r="H42" s="11"/>
      <c r="I42" s="11"/>
      <c r="J42" s="11"/>
      <c r="K42" s="11"/>
      <c r="L42" s="11"/>
      <c r="M42" s="11"/>
      <c r="N42" s="11"/>
      <c r="O42" s="11"/>
      <c r="P42" s="11"/>
      <c r="Q42" s="11"/>
      <c r="R42" s="11"/>
      <c r="S42" s="11"/>
      <c r="T42" s="11"/>
      <c r="U42" s="11"/>
      <c r="V42" s="11"/>
    </row>
    <row r="43" spans="1:22" x14ac:dyDescent="0.25">
      <c r="A43" s="11"/>
      <c r="B43" s="11"/>
      <c r="C43" s="11"/>
      <c r="D43" s="11"/>
      <c r="E43" s="11"/>
      <c r="F43" s="11"/>
      <c r="G43" s="11"/>
      <c r="H43" s="11"/>
      <c r="I43" s="11"/>
      <c r="J43" s="11"/>
      <c r="K43" s="11"/>
      <c r="L43" s="11"/>
      <c r="M43" s="11"/>
      <c r="N43" s="11"/>
      <c r="O43" s="11"/>
      <c r="P43" s="11"/>
      <c r="Q43" s="11"/>
      <c r="R43" s="11"/>
      <c r="S43" s="11"/>
      <c r="T43" s="11"/>
      <c r="U43" s="11"/>
      <c r="V43" s="11"/>
    </row>
    <row r="44" spans="1:22" x14ac:dyDescent="0.25">
      <c r="A44" s="11"/>
      <c r="B44" s="11"/>
      <c r="C44" s="11"/>
      <c r="D44" s="11"/>
      <c r="E44" s="11"/>
      <c r="F44" s="11"/>
      <c r="G44" s="11"/>
      <c r="H44" s="11"/>
      <c r="I44" s="11"/>
      <c r="J44" s="11"/>
      <c r="K44" s="11"/>
      <c r="L44" s="11"/>
      <c r="M44" s="11"/>
      <c r="N44" s="11"/>
      <c r="O44" s="11"/>
      <c r="P44" s="11"/>
      <c r="Q44" s="11"/>
      <c r="R44" s="11"/>
      <c r="S44" s="11"/>
      <c r="T44" s="11"/>
      <c r="U44" s="11"/>
      <c r="V44" s="11"/>
    </row>
    <row r="45" spans="1:22" x14ac:dyDescent="0.25">
      <c r="A45" s="11"/>
      <c r="B45" s="11"/>
      <c r="C45" s="11"/>
      <c r="D45" s="11"/>
      <c r="E45" s="11"/>
      <c r="F45" s="11"/>
      <c r="G45" s="11"/>
      <c r="H45" s="11"/>
      <c r="I45" s="11"/>
      <c r="J45" s="11"/>
      <c r="K45" s="11"/>
      <c r="L45" s="11"/>
      <c r="M45" s="11"/>
      <c r="N45" s="11"/>
      <c r="O45" s="11"/>
      <c r="P45" s="11"/>
      <c r="Q45" s="11"/>
      <c r="R45" s="11"/>
      <c r="S45" s="11"/>
      <c r="T45" s="11"/>
      <c r="U45" s="11"/>
      <c r="V45" s="11"/>
    </row>
    <row r="46" spans="1:22" x14ac:dyDescent="0.25">
      <c r="A46" s="11"/>
      <c r="B46" s="11"/>
      <c r="C46" s="11"/>
      <c r="D46" s="11"/>
      <c r="E46" s="11"/>
      <c r="F46" s="11"/>
      <c r="G46" s="11"/>
      <c r="H46" s="11"/>
      <c r="I46" s="11"/>
      <c r="J46" s="11"/>
      <c r="K46" s="11"/>
      <c r="L46" s="11"/>
      <c r="M46" s="11"/>
      <c r="N46" s="11"/>
      <c r="O46" s="11"/>
      <c r="P46" s="11"/>
      <c r="Q46" s="11"/>
      <c r="R46" s="11"/>
      <c r="S46" s="11"/>
      <c r="T46" s="11"/>
      <c r="U46" s="11"/>
      <c r="V46" s="11"/>
    </row>
    <row r="47" spans="1:22" x14ac:dyDescent="0.25">
      <c r="A47" s="11"/>
      <c r="B47" s="11"/>
      <c r="C47" s="11"/>
      <c r="D47" s="11"/>
      <c r="E47" s="11"/>
      <c r="F47" s="11"/>
      <c r="G47" s="11"/>
      <c r="H47" s="11"/>
      <c r="I47" s="11"/>
      <c r="J47" s="11"/>
      <c r="K47" s="11"/>
      <c r="L47" s="11"/>
      <c r="M47" s="11"/>
      <c r="N47" s="11"/>
      <c r="O47" s="11"/>
      <c r="P47" s="11"/>
      <c r="Q47" s="11"/>
      <c r="R47" s="11"/>
      <c r="S47" s="11"/>
      <c r="T47" s="11"/>
      <c r="U47" s="11"/>
      <c r="V47" s="11"/>
    </row>
    <row r="48" spans="1:22" x14ac:dyDescent="0.25">
      <c r="A48" s="11"/>
      <c r="B48" s="11"/>
      <c r="C48" s="11"/>
      <c r="D48" s="11"/>
      <c r="E48" s="11"/>
      <c r="F48" s="11"/>
      <c r="G48" s="11"/>
      <c r="H48" s="11"/>
      <c r="I48" s="11"/>
      <c r="J48" s="11"/>
      <c r="K48" s="11"/>
      <c r="L48" s="11"/>
      <c r="M48" s="11"/>
      <c r="N48" s="11"/>
      <c r="O48" s="11"/>
      <c r="P48" s="11"/>
      <c r="Q48" s="11"/>
      <c r="R48" s="11"/>
      <c r="S48" s="11"/>
      <c r="T48" s="11"/>
      <c r="U48" s="11"/>
      <c r="V48" s="11"/>
    </row>
    <row r="49" spans="1:22" x14ac:dyDescent="0.25">
      <c r="A49" s="11"/>
      <c r="B49" s="11"/>
      <c r="C49" s="11"/>
      <c r="D49" s="11"/>
      <c r="E49" s="11"/>
      <c r="F49" s="11"/>
      <c r="G49" s="11"/>
      <c r="H49" s="11"/>
      <c r="I49" s="11"/>
      <c r="J49" s="11"/>
      <c r="K49" s="11"/>
      <c r="L49" s="11"/>
      <c r="M49" s="11"/>
      <c r="N49" s="11"/>
      <c r="O49" s="11"/>
      <c r="P49" s="11"/>
      <c r="Q49" s="11"/>
      <c r="R49" s="11"/>
      <c r="S49" s="11"/>
      <c r="T49" s="11"/>
      <c r="U49" s="11"/>
      <c r="V49" s="11"/>
    </row>
    <row r="50" spans="1:22" x14ac:dyDescent="0.25">
      <c r="A50" s="11"/>
      <c r="B50" s="11"/>
      <c r="C50" s="11"/>
      <c r="D50" s="11"/>
      <c r="E50" s="11"/>
      <c r="F50" s="11"/>
      <c r="G50" s="11"/>
      <c r="H50" s="11"/>
      <c r="I50" s="11"/>
      <c r="J50" s="11"/>
      <c r="K50" s="11"/>
      <c r="L50" s="11"/>
      <c r="M50" s="11"/>
      <c r="N50" s="11"/>
      <c r="O50" s="11"/>
      <c r="P50" s="11"/>
      <c r="Q50" s="11"/>
      <c r="R50" s="11"/>
      <c r="S50" s="11"/>
      <c r="T50" s="11"/>
      <c r="U50" s="11"/>
      <c r="V50" s="11"/>
    </row>
    <row r="51" spans="1:22" x14ac:dyDescent="0.25">
      <c r="A51" s="11"/>
      <c r="B51" s="11"/>
      <c r="C51" s="11"/>
      <c r="D51" s="11"/>
      <c r="E51" s="11"/>
      <c r="F51" s="11"/>
      <c r="G51" s="11"/>
      <c r="H51" s="11"/>
      <c r="I51" s="11"/>
      <c r="J51" s="11"/>
      <c r="K51" s="11"/>
      <c r="L51" s="11"/>
      <c r="M51" s="11"/>
      <c r="N51" s="11"/>
      <c r="O51" s="11"/>
      <c r="P51" s="11"/>
      <c r="Q51" s="11"/>
      <c r="R51" s="11"/>
      <c r="S51" s="11"/>
      <c r="T51" s="11"/>
      <c r="U51" s="11"/>
      <c r="V51" s="11"/>
    </row>
    <row r="52" spans="1:22" x14ac:dyDescent="0.25">
      <c r="A52" s="11"/>
      <c r="B52" s="11"/>
      <c r="C52" s="11"/>
      <c r="D52" s="11"/>
      <c r="E52" s="11"/>
      <c r="F52" s="11"/>
      <c r="G52" s="11"/>
      <c r="H52" s="11"/>
      <c r="I52" s="11"/>
      <c r="J52" s="11"/>
      <c r="K52" s="11"/>
      <c r="L52" s="11"/>
      <c r="M52" s="11"/>
      <c r="N52" s="11"/>
      <c r="O52" s="11"/>
      <c r="P52" s="11"/>
      <c r="Q52" s="11"/>
      <c r="R52" s="11"/>
      <c r="S52" s="11"/>
      <c r="T52" s="11"/>
      <c r="U52" s="11"/>
      <c r="V52" s="11"/>
    </row>
    <row r="53" spans="1:22" x14ac:dyDescent="0.25">
      <c r="A53" s="11"/>
      <c r="B53" s="11"/>
      <c r="C53" s="11"/>
      <c r="D53" s="11"/>
      <c r="E53" s="11"/>
      <c r="F53" s="11"/>
      <c r="G53" s="11"/>
      <c r="H53" s="11"/>
      <c r="I53" s="11"/>
      <c r="J53" s="11"/>
      <c r="K53" s="11"/>
      <c r="L53" s="11"/>
      <c r="M53" s="11"/>
      <c r="N53" s="11"/>
      <c r="O53" s="11"/>
      <c r="P53" s="11"/>
      <c r="Q53" s="11"/>
      <c r="R53" s="11"/>
      <c r="S53" s="11"/>
      <c r="T53" s="11"/>
      <c r="U53" s="11"/>
      <c r="V53" s="11"/>
    </row>
    <row r="54" spans="1:22" x14ac:dyDescent="0.25">
      <c r="A54" s="11"/>
      <c r="B54" s="11"/>
      <c r="C54" s="11"/>
      <c r="D54" s="11"/>
      <c r="E54" s="11"/>
      <c r="F54" s="11"/>
      <c r="G54" s="11"/>
      <c r="H54" s="11"/>
      <c r="I54" s="11"/>
      <c r="J54" s="11"/>
      <c r="K54" s="11"/>
      <c r="L54" s="11"/>
      <c r="M54" s="11"/>
      <c r="N54" s="11"/>
      <c r="O54" s="11"/>
      <c r="P54" s="11"/>
      <c r="Q54" s="11"/>
      <c r="R54" s="11"/>
      <c r="S54" s="11"/>
      <c r="T54" s="11"/>
      <c r="U54" s="11"/>
      <c r="V54" s="11"/>
    </row>
    <row r="55" spans="1:22" x14ac:dyDescent="0.25">
      <c r="A55" s="11"/>
      <c r="B55" s="11"/>
      <c r="C55" s="11"/>
      <c r="D55" s="11"/>
      <c r="E55" s="11"/>
      <c r="F55" s="11"/>
      <c r="G55" s="11"/>
      <c r="H55" s="11"/>
      <c r="I55" s="11"/>
      <c r="J55" s="11"/>
      <c r="K55" s="11"/>
      <c r="L55" s="11"/>
      <c r="M55" s="11"/>
      <c r="N55" s="11"/>
      <c r="O55" s="11"/>
      <c r="P55" s="11"/>
      <c r="Q55" s="11"/>
      <c r="R55" s="11"/>
      <c r="S55" s="11"/>
      <c r="T55" s="11"/>
      <c r="U55" s="11"/>
      <c r="V55" s="11"/>
    </row>
    <row r="56" spans="1:22" x14ac:dyDescent="0.25">
      <c r="A56" s="11"/>
      <c r="B56" s="11"/>
      <c r="C56" s="11"/>
      <c r="D56" s="11"/>
      <c r="E56" s="11"/>
      <c r="F56" s="11"/>
      <c r="G56" s="11"/>
      <c r="H56" s="11"/>
      <c r="I56" s="11"/>
      <c r="J56" s="11"/>
      <c r="K56" s="11"/>
      <c r="L56" s="11"/>
      <c r="M56" s="11"/>
      <c r="N56" s="11"/>
      <c r="O56" s="11"/>
      <c r="P56" s="11"/>
      <c r="Q56" s="11"/>
      <c r="R56" s="11"/>
      <c r="S56" s="11"/>
      <c r="T56" s="11"/>
      <c r="U56" s="11"/>
      <c r="V56" s="11"/>
    </row>
    <row r="57" spans="1:22" x14ac:dyDescent="0.25">
      <c r="A57" s="11"/>
      <c r="B57" s="11"/>
      <c r="C57" s="11"/>
      <c r="D57" s="11"/>
      <c r="E57" s="11"/>
      <c r="F57" s="11"/>
      <c r="G57" s="11"/>
      <c r="H57" s="11"/>
      <c r="I57" s="11"/>
      <c r="J57" s="11"/>
      <c r="K57" s="11"/>
      <c r="L57" s="11"/>
      <c r="M57" s="11"/>
      <c r="N57" s="11"/>
      <c r="O57" s="11"/>
      <c r="P57" s="11"/>
      <c r="Q57" s="11"/>
      <c r="R57" s="11"/>
      <c r="S57" s="11"/>
      <c r="T57" s="11"/>
      <c r="U57" s="11"/>
      <c r="V57" s="11"/>
    </row>
    <row r="58" spans="1:22" x14ac:dyDescent="0.25">
      <c r="A58" s="11"/>
      <c r="B58" s="11"/>
      <c r="C58" s="11"/>
      <c r="D58" s="11"/>
      <c r="E58" s="11"/>
      <c r="F58" s="11"/>
      <c r="G58" s="11"/>
      <c r="H58" s="11"/>
      <c r="I58" s="11"/>
      <c r="J58" s="11"/>
      <c r="K58" s="11"/>
      <c r="L58" s="11"/>
      <c r="M58" s="11"/>
      <c r="N58" s="11"/>
      <c r="O58" s="11"/>
      <c r="P58" s="11"/>
      <c r="Q58" s="11"/>
      <c r="R58" s="11"/>
      <c r="S58" s="11"/>
      <c r="T58" s="11"/>
      <c r="U58" s="11"/>
      <c r="V58" s="11"/>
    </row>
    <row r="59" spans="1:22" x14ac:dyDescent="0.25">
      <c r="A59" s="11"/>
      <c r="B59" s="11"/>
      <c r="C59" s="11"/>
      <c r="D59" s="11"/>
      <c r="E59" s="11"/>
      <c r="F59" s="11"/>
      <c r="G59" s="11"/>
      <c r="H59" s="11"/>
      <c r="I59" s="11"/>
      <c r="J59" s="11"/>
      <c r="K59" s="11"/>
      <c r="L59" s="11"/>
      <c r="M59" s="11"/>
      <c r="N59" s="11"/>
      <c r="O59" s="11"/>
      <c r="P59" s="11"/>
      <c r="Q59" s="11"/>
      <c r="R59" s="11"/>
      <c r="S59" s="11"/>
      <c r="T59" s="11"/>
      <c r="U59" s="11"/>
      <c r="V59" s="11"/>
    </row>
    <row r="60" spans="1:22" x14ac:dyDescent="0.25">
      <c r="A60" s="11"/>
      <c r="B60" s="11"/>
      <c r="C60" s="11"/>
      <c r="D60" s="11"/>
      <c r="E60" s="11"/>
      <c r="F60" s="11"/>
      <c r="G60" s="11"/>
      <c r="H60" s="11"/>
      <c r="I60" s="11"/>
      <c r="J60" s="11"/>
      <c r="K60" s="11"/>
      <c r="L60" s="11"/>
      <c r="M60" s="11"/>
      <c r="N60" s="11"/>
      <c r="O60" s="11"/>
      <c r="P60" s="11"/>
      <c r="Q60" s="11"/>
      <c r="R60" s="11"/>
      <c r="S60" s="11"/>
      <c r="T60" s="11"/>
      <c r="U60" s="11"/>
      <c r="V60" s="11"/>
    </row>
    <row r="61" spans="1:22" x14ac:dyDescent="0.25">
      <c r="A61" s="11"/>
      <c r="B61" s="11"/>
      <c r="C61" s="11"/>
      <c r="D61" s="11"/>
      <c r="E61" s="11"/>
      <c r="F61" s="11"/>
      <c r="G61" s="11"/>
      <c r="H61" s="11"/>
      <c r="I61" s="11"/>
      <c r="J61" s="11"/>
      <c r="K61" s="11"/>
      <c r="L61" s="11"/>
      <c r="M61" s="11"/>
      <c r="N61" s="11"/>
      <c r="O61" s="11"/>
      <c r="P61" s="11"/>
      <c r="Q61" s="11"/>
      <c r="R61" s="11"/>
      <c r="S61" s="11"/>
      <c r="T61" s="11"/>
      <c r="U61" s="11"/>
      <c r="V61" s="11"/>
    </row>
    <row r="62" spans="1:22" x14ac:dyDescent="0.25">
      <c r="A62" s="11"/>
      <c r="B62" s="11"/>
      <c r="C62" s="11"/>
      <c r="D62" s="11"/>
      <c r="E62" s="11"/>
      <c r="F62" s="11"/>
      <c r="G62" s="11"/>
      <c r="H62" s="11"/>
      <c r="I62" s="11"/>
      <c r="J62" s="11"/>
      <c r="K62" s="11"/>
      <c r="L62" s="11"/>
      <c r="M62" s="11"/>
      <c r="N62" s="11"/>
      <c r="O62" s="11"/>
      <c r="P62" s="11"/>
      <c r="Q62" s="11"/>
      <c r="R62" s="11"/>
      <c r="S62" s="11"/>
      <c r="T62" s="11"/>
      <c r="U62" s="11"/>
      <c r="V62" s="11"/>
    </row>
    <row r="63" spans="1:22" x14ac:dyDescent="0.25">
      <c r="A63" s="11"/>
      <c r="B63" s="11"/>
      <c r="C63" s="11"/>
      <c r="D63" s="11"/>
      <c r="E63" s="11"/>
      <c r="F63" s="11"/>
      <c r="G63" s="11"/>
      <c r="H63" s="11"/>
      <c r="I63" s="11"/>
      <c r="J63" s="11"/>
      <c r="K63" s="11"/>
      <c r="L63" s="11"/>
      <c r="M63" s="11"/>
      <c r="N63" s="11"/>
      <c r="O63" s="11"/>
      <c r="P63" s="11"/>
      <c r="Q63" s="11"/>
      <c r="R63" s="11"/>
      <c r="S63" s="11"/>
      <c r="T63" s="11"/>
      <c r="U63" s="11"/>
      <c r="V63" s="11"/>
    </row>
    <row r="64" spans="1:22" x14ac:dyDescent="0.25">
      <c r="A64" s="11"/>
      <c r="B64" s="11"/>
      <c r="C64" s="11"/>
      <c r="D64" s="11"/>
      <c r="E64" s="11"/>
      <c r="F64" s="11"/>
      <c r="G64" s="11"/>
      <c r="H64" s="11"/>
      <c r="I64" s="11"/>
      <c r="J64" s="11"/>
      <c r="K64" s="11"/>
      <c r="L64" s="11"/>
      <c r="M64" s="11"/>
      <c r="N64" s="11"/>
      <c r="O64" s="11"/>
      <c r="P64" s="11"/>
      <c r="Q64" s="11"/>
      <c r="R64" s="11"/>
      <c r="S64" s="11"/>
      <c r="T64" s="11"/>
      <c r="U64" s="11"/>
      <c r="V64" s="11"/>
    </row>
    <row r="65" spans="1:22" x14ac:dyDescent="0.25">
      <c r="A65" s="11"/>
      <c r="B65" s="11"/>
      <c r="C65" s="11"/>
      <c r="D65" s="11"/>
      <c r="E65" s="11"/>
      <c r="F65" s="11"/>
      <c r="G65" s="11"/>
      <c r="H65" s="11"/>
      <c r="I65" s="11"/>
      <c r="J65" s="11"/>
      <c r="K65" s="11"/>
      <c r="L65" s="11"/>
      <c r="M65" s="11"/>
      <c r="N65" s="11"/>
      <c r="O65" s="11"/>
      <c r="P65" s="11"/>
      <c r="Q65" s="11"/>
      <c r="R65" s="11"/>
      <c r="S65" s="11"/>
      <c r="T65" s="11"/>
      <c r="U65" s="11"/>
      <c r="V65" s="11"/>
    </row>
    <row r="66" spans="1:22" x14ac:dyDescent="0.25">
      <c r="A66" s="11"/>
      <c r="B66" s="11"/>
      <c r="C66" s="11"/>
      <c r="D66" s="11"/>
      <c r="E66" s="11"/>
      <c r="F66" s="11"/>
      <c r="G66" s="11"/>
      <c r="H66" s="11"/>
      <c r="I66" s="11"/>
      <c r="J66" s="11"/>
      <c r="K66" s="11"/>
      <c r="L66" s="11"/>
      <c r="M66" s="11"/>
      <c r="N66" s="11"/>
      <c r="O66" s="11"/>
      <c r="P66" s="11"/>
      <c r="Q66" s="11"/>
      <c r="R66" s="11"/>
      <c r="S66" s="11"/>
      <c r="T66" s="11"/>
      <c r="U66" s="11"/>
      <c r="V66" s="11"/>
    </row>
    <row r="67" spans="1:22" x14ac:dyDescent="0.25">
      <c r="A67" s="11"/>
      <c r="B67" s="11"/>
      <c r="C67" s="11"/>
      <c r="D67" s="11"/>
      <c r="E67" s="11"/>
      <c r="F67" s="11"/>
      <c r="G67" s="11"/>
      <c r="H67" s="11"/>
      <c r="I67" s="11"/>
      <c r="J67" s="11"/>
      <c r="K67" s="11"/>
      <c r="L67" s="11"/>
      <c r="M67" s="11"/>
      <c r="N67" s="11"/>
      <c r="O67" s="11"/>
      <c r="P67" s="11"/>
      <c r="Q67" s="11"/>
      <c r="R67" s="11"/>
      <c r="S67" s="11"/>
      <c r="T67" s="11"/>
      <c r="U67" s="11"/>
      <c r="V67" s="11"/>
    </row>
    <row r="68" spans="1:22" x14ac:dyDescent="0.25">
      <c r="A68" s="11"/>
      <c r="B68" s="11"/>
      <c r="C68" s="11"/>
      <c r="D68" s="11"/>
      <c r="E68" s="11"/>
      <c r="F68" s="11"/>
      <c r="G68" s="11"/>
      <c r="H68" s="11"/>
      <c r="I68" s="11"/>
      <c r="J68" s="11"/>
      <c r="K68" s="11"/>
      <c r="L68" s="11"/>
      <c r="M68" s="11"/>
      <c r="N68" s="11"/>
      <c r="O68" s="11"/>
      <c r="P68" s="11"/>
      <c r="Q68" s="11"/>
      <c r="R68" s="11"/>
      <c r="S68" s="11"/>
      <c r="T68" s="11"/>
      <c r="U68" s="11"/>
      <c r="V68" s="11"/>
    </row>
    <row r="69" spans="1:22" x14ac:dyDescent="0.25">
      <c r="A69" s="11"/>
      <c r="B69" s="11"/>
      <c r="C69" s="11"/>
      <c r="D69" s="11"/>
      <c r="E69" s="11"/>
      <c r="F69" s="11"/>
      <c r="G69" s="11"/>
      <c r="H69" s="11"/>
      <c r="I69" s="11"/>
      <c r="J69" s="11"/>
      <c r="K69" s="11"/>
      <c r="L69" s="11"/>
      <c r="M69" s="11"/>
      <c r="N69" s="11"/>
      <c r="O69" s="11"/>
      <c r="P69" s="11"/>
      <c r="Q69" s="11"/>
      <c r="R69" s="11"/>
      <c r="S69" s="11"/>
      <c r="T69" s="11"/>
      <c r="U69" s="11"/>
      <c r="V69" s="11"/>
    </row>
    <row r="70" spans="1:22" x14ac:dyDescent="0.25">
      <c r="A70" s="11"/>
      <c r="B70" s="11"/>
      <c r="C70" s="11"/>
      <c r="D70" s="11"/>
      <c r="E70" s="11"/>
      <c r="F70" s="11"/>
      <c r="G70" s="11"/>
      <c r="H70" s="11"/>
      <c r="I70" s="11"/>
      <c r="J70" s="11"/>
      <c r="K70" s="11"/>
      <c r="L70" s="11"/>
      <c r="M70" s="11"/>
      <c r="N70" s="11"/>
      <c r="O70" s="11"/>
      <c r="P70" s="11"/>
      <c r="Q70" s="11"/>
      <c r="R70" s="11"/>
      <c r="S70" s="11"/>
      <c r="T70" s="11"/>
      <c r="U70" s="11"/>
      <c r="V70" s="11"/>
    </row>
    <row r="71" spans="1:22" x14ac:dyDescent="0.25">
      <c r="A71" s="11"/>
      <c r="B71" s="11"/>
      <c r="C71" s="11"/>
      <c r="D71" s="11"/>
      <c r="E71" s="11"/>
      <c r="F71" s="11"/>
      <c r="G71" s="11"/>
      <c r="H71" s="11"/>
      <c r="I71" s="11"/>
      <c r="J71" s="11"/>
      <c r="K71" s="11"/>
      <c r="L71" s="11"/>
      <c r="M71" s="11"/>
      <c r="N71" s="11"/>
      <c r="O71" s="11"/>
      <c r="P71" s="11"/>
      <c r="Q71" s="11"/>
      <c r="R71" s="11"/>
      <c r="S71" s="11"/>
      <c r="T71" s="11"/>
      <c r="U71" s="11"/>
      <c r="V71" s="11"/>
    </row>
    <row r="72" spans="1:22" x14ac:dyDescent="0.25">
      <c r="A72" s="11"/>
      <c r="B72" s="11"/>
      <c r="C72" s="11"/>
      <c r="D72" s="11"/>
      <c r="E72" s="11"/>
      <c r="F72" s="11"/>
      <c r="G72" s="11"/>
      <c r="H72" s="11"/>
      <c r="I72" s="11"/>
      <c r="J72" s="11"/>
      <c r="K72" s="11"/>
      <c r="L72" s="11"/>
      <c r="M72" s="11"/>
      <c r="N72" s="11"/>
      <c r="O72" s="11"/>
      <c r="P72" s="11"/>
      <c r="Q72" s="11"/>
      <c r="R72" s="11"/>
      <c r="S72" s="11"/>
      <c r="T72" s="11"/>
      <c r="U72" s="11"/>
      <c r="V72" s="11"/>
    </row>
    <row r="73" spans="1:22" x14ac:dyDescent="0.25">
      <c r="A73" s="11"/>
      <c r="B73" s="11"/>
      <c r="C73" s="11"/>
      <c r="D73" s="11"/>
      <c r="E73" s="11"/>
      <c r="F73" s="11"/>
      <c r="G73" s="11"/>
      <c r="H73" s="11"/>
      <c r="I73" s="11"/>
      <c r="J73" s="11"/>
      <c r="K73" s="11"/>
      <c r="L73" s="11"/>
      <c r="M73" s="11"/>
      <c r="N73" s="11"/>
      <c r="O73" s="11"/>
      <c r="P73" s="11"/>
      <c r="Q73" s="11"/>
      <c r="R73" s="11"/>
      <c r="S73" s="11"/>
      <c r="T73" s="11"/>
      <c r="U73" s="11"/>
      <c r="V73" s="11"/>
    </row>
    <row r="74" spans="1:22" x14ac:dyDescent="0.25">
      <c r="A74" s="11"/>
      <c r="B74" s="11"/>
      <c r="C74" s="11"/>
      <c r="D74" s="11"/>
      <c r="E74" s="11"/>
      <c r="F74" s="11"/>
      <c r="G74" s="11"/>
      <c r="H74" s="11"/>
      <c r="I74" s="11"/>
      <c r="J74" s="11"/>
      <c r="K74" s="11"/>
      <c r="L74" s="11"/>
      <c r="M74" s="11"/>
      <c r="N74" s="11"/>
      <c r="O74" s="11"/>
      <c r="P74" s="11"/>
      <c r="Q74" s="11"/>
      <c r="R74" s="11"/>
      <c r="S74" s="11"/>
      <c r="T74" s="11"/>
      <c r="U74" s="11"/>
      <c r="V74" s="11"/>
    </row>
    <row r="75" spans="1:22" x14ac:dyDescent="0.25">
      <c r="A75" s="11"/>
      <c r="B75" s="11"/>
      <c r="C75" s="11"/>
      <c r="D75" s="11"/>
      <c r="E75" s="11"/>
      <c r="F75" s="11"/>
      <c r="G75" s="11"/>
      <c r="H75" s="11"/>
      <c r="I75" s="11"/>
      <c r="J75" s="11"/>
      <c r="K75" s="11"/>
      <c r="L75" s="11"/>
      <c r="M75" s="11"/>
      <c r="N75" s="11"/>
      <c r="O75" s="11"/>
      <c r="P75" s="11"/>
      <c r="Q75" s="11"/>
      <c r="R75" s="11"/>
      <c r="S75" s="11"/>
      <c r="T75" s="11"/>
      <c r="U75" s="11"/>
      <c r="V75" s="11"/>
    </row>
    <row r="76" spans="1:22" x14ac:dyDescent="0.25">
      <c r="A76" s="11"/>
      <c r="B76" s="11"/>
      <c r="C76" s="11"/>
      <c r="D76" s="11"/>
      <c r="E76" s="11"/>
      <c r="F76" s="11"/>
      <c r="G76" s="11"/>
      <c r="H76" s="11"/>
      <c r="I76" s="11"/>
      <c r="J76" s="11"/>
      <c r="K76" s="11"/>
      <c r="L76" s="11"/>
      <c r="M76" s="11"/>
      <c r="N76" s="11"/>
      <c r="O76" s="11"/>
      <c r="P76" s="11"/>
      <c r="Q76" s="11"/>
      <c r="R76" s="11"/>
      <c r="S76" s="11"/>
      <c r="T76" s="11"/>
      <c r="U76" s="11"/>
      <c r="V76" s="11"/>
    </row>
    <row r="77" spans="1:22" x14ac:dyDescent="0.25">
      <c r="A77" s="11"/>
      <c r="B77" s="11"/>
      <c r="C77" s="11"/>
      <c r="D77" s="11"/>
      <c r="E77" s="11"/>
      <c r="F77" s="11"/>
      <c r="G77" s="11"/>
      <c r="H77" s="11"/>
      <c r="I77" s="11"/>
      <c r="J77" s="11"/>
      <c r="K77" s="11"/>
      <c r="L77" s="11"/>
      <c r="M77" s="11"/>
      <c r="N77" s="11"/>
      <c r="O77" s="11"/>
      <c r="P77" s="11"/>
      <c r="Q77" s="11"/>
      <c r="R77" s="11"/>
      <c r="S77" s="11"/>
      <c r="T77" s="11"/>
      <c r="U77" s="11"/>
      <c r="V77" s="11"/>
    </row>
    <row r="78" spans="1:22" x14ac:dyDescent="0.25">
      <c r="A78" s="11"/>
      <c r="B78" s="11"/>
      <c r="C78" s="11"/>
      <c r="D78" s="11"/>
      <c r="E78" s="11"/>
      <c r="F78" s="11"/>
      <c r="G78" s="11"/>
      <c r="H78" s="11"/>
      <c r="I78" s="11"/>
      <c r="J78" s="11"/>
      <c r="K78" s="11"/>
      <c r="L78" s="11"/>
      <c r="M78" s="11"/>
      <c r="N78" s="11"/>
      <c r="O78" s="11"/>
      <c r="P78" s="11"/>
      <c r="Q78" s="11"/>
      <c r="R78" s="11"/>
      <c r="S78" s="11"/>
      <c r="T78" s="11"/>
      <c r="U78" s="11"/>
      <c r="V78" s="11"/>
    </row>
    <row r="79" spans="1:22" x14ac:dyDescent="0.25">
      <c r="A79" s="11"/>
      <c r="B79" s="11"/>
      <c r="C79" s="11"/>
      <c r="D79" s="11"/>
      <c r="E79" s="11"/>
      <c r="F79" s="11"/>
      <c r="G79" s="11"/>
      <c r="H79" s="11"/>
      <c r="I79" s="11"/>
      <c r="J79" s="11"/>
      <c r="K79" s="11"/>
      <c r="L79" s="11"/>
      <c r="M79" s="11"/>
      <c r="N79" s="11"/>
      <c r="O79" s="11"/>
      <c r="P79" s="11"/>
      <c r="Q79" s="11"/>
      <c r="R79" s="11"/>
      <c r="S79" s="11"/>
      <c r="T79" s="11"/>
      <c r="U79" s="11"/>
      <c r="V79" s="11"/>
    </row>
    <row r="80" spans="1:22" x14ac:dyDescent="0.25">
      <c r="A80" s="11"/>
      <c r="B80" s="11"/>
      <c r="C80" s="11"/>
      <c r="D80" s="11"/>
      <c r="E80" s="11"/>
      <c r="F80" s="11"/>
      <c r="G80" s="11"/>
      <c r="H80" s="11"/>
      <c r="I80" s="11"/>
      <c r="J80" s="11"/>
      <c r="K80" s="11"/>
      <c r="L80" s="11"/>
      <c r="M80" s="11"/>
      <c r="N80" s="11"/>
      <c r="O80" s="11"/>
      <c r="P80" s="11"/>
      <c r="Q80" s="11"/>
      <c r="R80" s="11"/>
      <c r="S80" s="11"/>
      <c r="T80" s="11"/>
      <c r="U80" s="11"/>
      <c r="V80" s="11"/>
    </row>
    <row r="81" spans="1:22" x14ac:dyDescent="0.25">
      <c r="A81" s="11"/>
      <c r="B81" s="11"/>
      <c r="C81" s="11"/>
      <c r="D81" s="11"/>
      <c r="E81" s="11"/>
      <c r="F81" s="11"/>
      <c r="G81" s="11"/>
      <c r="H81" s="11"/>
      <c r="I81" s="11"/>
      <c r="J81" s="11"/>
      <c r="K81" s="11"/>
      <c r="L81" s="11"/>
      <c r="M81" s="11"/>
      <c r="N81" s="11"/>
      <c r="O81" s="11"/>
      <c r="P81" s="11"/>
      <c r="Q81" s="11"/>
      <c r="R81" s="11"/>
      <c r="S81" s="11"/>
      <c r="T81" s="11"/>
      <c r="U81" s="11"/>
      <c r="V81" s="11"/>
    </row>
    <row r="82" spans="1:22" ht="19.2" customHeight="1" x14ac:dyDescent="0.25">
      <c r="A82" s="11"/>
      <c r="B82" s="11"/>
      <c r="C82" s="11"/>
      <c r="D82" s="11"/>
      <c r="E82" s="11"/>
      <c r="F82" s="11"/>
      <c r="G82" s="11"/>
      <c r="H82" s="11"/>
      <c r="I82" s="11"/>
      <c r="J82" s="11"/>
      <c r="K82" s="11"/>
      <c r="L82" s="11"/>
      <c r="M82" s="11"/>
      <c r="N82" s="11"/>
      <c r="O82" s="11"/>
      <c r="P82" s="11"/>
      <c r="Q82" s="11"/>
      <c r="R82" s="11"/>
      <c r="S82" s="11"/>
      <c r="T82" s="11"/>
      <c r="U82" s="11"/>
      <c r="V82" s="11"/>
    </row>
    <row r="83" spans="1:22" ht="17.399999999999999" customHeight="1" x14ac:dyDescent="0.25">
      <c r="A83" s="11"/>
      <c r="B83" s="11"/>
      <c r="C83" s="11"/>
      <c r="D83" s="11"/>
      <c r="E83" s="11"/>
      <c r="F83" s="11"/>
      <c r="G83" s="11"/>
      <c r="H83" s="11"/>
      <c r="I83" s="11"/>
      <c r="J83" s="11"/>
      <c r="K83" s="11"/>
      <c r="L83" s="11"/>
      <c r="M83" s="11"/>
      <c r="N83" s="11"/>
      <c r="O83" s="11"/>
      <c r="P83" s="11"/>
      <c r="Q83" s="11"/>
      <c r="R83" s="11"/>
      <c r="S83" s="11"/>
      <c r="T83" s="11"/>
      <c r="U83" s="11"/>
      <c r="V83" s="11"/>
    </row>
    <row r="84" spans="1:22" ht="36.6" customHeight="1" x14ac:dyDescent="0.25">
      <c r="A84" s="24"/>
      <c r="B84" s="25" t="s">
        <v>15</v>
      </c>
      <c r="C84" s="11"/>
      <c r="D84" s="11"/>
      <c r="E84" s="11"/>
      <c r="F84" s="11"/>
      <c r="G84" s="11"/>
      <c r="H84" s="11"/>
      <c r="I84" s="11"/>
      <c r="J84" s="11"/>
      <c r="K84" s="11"/>
      <c r="L84" s="11"/>
      <c r="M84" s="11"/>
      <c r="N84" s="11"/>
      <c r="O84" s="11"/>
      <c r="P84" s="11"/>
      <c r="Q84" s="11"/>
      <c r="R84" s="11"/>
      <c r="S84" s="11"/>
      <c r="T84" s="11"/>
      <c r="U84" s="11"/>
      <c r="V84" s="11"/>
    </row>
    <row r="85" spans="1:22" ht="22.8" x14ac:dyDescent="0.25">
      <c r="A85" s="25" t="s">
        <v>14</v>
      </c>
      <c r="B85" s="43">
        <f>-B23+C23+D23+E23+F23-G23</f>
        <v>180.00700000000001</v>
      </c>
      <c r="C85" s="11"/>
      <c r="D85" s="11"/>
      <c r="E85" s="11"/>
      <c r="F85" s="11"/>
      <c r="G85" s="11"/>
      <c r="H85" s="11"/>
      <c r="I85" s="11"/>
      <c r="J85" s="11"/>
      <c r="K85" s="11"/>
      <c r="L85" s="11"/>
      <c r="M85" s="11"/>
      <c r="N85" s="11"/>
      <c r="O85" s="11"/>
      <c r="P85" s="11"/>
      <c r="Q85" s="11"/>
      <c r="R85" s="11"/>
      <c r="S85" s="11"/>
      <c r="T85" s="11"/>
      <c r="U85" s="11"/>
      <c r="V85" s="11"/>
    </row>
    <row r="86" spans="1:22" ht="22.8" x14ac:dyDescent="0.25">
      <c r="A86" s="26" t="s">
        <v>5</v>
      </c>
      <c r="B86" s="43">
        <f>-B24+C24+D24+E24+F24-G24</f>
        <v>0</v>
      </c>
      <c r="C86" s="11"/>
      <c r="D86" s="11"/>
      <c r="E86" s="11"/>
      <c r="F86" s="11"/>
      <c r="G86" s="11"/>
      <c r="H86" s="11"/>
      <c r="I86" s="11"/>
      <c r="J86" s="11"/>
      <c r="K86" s="11"/>
      <c r="L86" s="11"/>
      <c r="M86" s="11"/>
      <c r="N86" s="11"/>
      <c r="O86" s="11"/>
      <c r="P86" s="11"/>
      <c r="Q86" s="11"/>
      <c r="R86" s="11"/>
      <c r="S86" s="11"/>
      <c r="T86" s="11"/>
      <c r="U86" s="11"/>
      <c r="V86" s="11"/>
    </row>
    <row r="87" spans="1:22" x14ac:dyDescent="0.25">
      <c r="A87" s="11"/>
      <c r="B87" s="11"/>
      <c r="C87" s="11"/>
      <c r="D87" s="11"/>
      <c r="E87" s="11"/>
      <c r="F87" s="11"/>
      <c r="G87" s="11"/>
      <c r="H87" s="11"/>
      <c r="I87" s="11"/>
      <c r="J87" s="11"/>
      <c r="K87" s="11"/>
      <c r="L87" s="11"/>
      <c r="M87" s="11"/>
      <c r="N87" s="11"/>
      <c r="O87" s="11"/>
      <c r="P87" s="11"/>
      <c r="Q87" s="11"/>
      <c r="R87" s="11"/>
      <c r="S87" s="11"/>
      <c r="T87" s="11"/>
      <c r="U87" s="11"/>
      <c r="V87" s="11"/>
    </row>
    <row r="88" spans="1:22" x14ac:dyDescent="0.25">
      <c r="A88" s="11"/>
      <c r="B88" s="11"/>
      <c r="C88" s="11"/>
      <c r="D88" s="11"/>
      <c r="E88" s="11"/>
      <c r="F88" s="11"/>
      <c r="G88" s="11"/>
      <c r="H88" s="11"/>
      <c r="I88" s="11"/>
      <c r="J88" s="11"/>
      <c r="K88" s="11"/>
      <c r="L88" s="11"/>
      <c r="M88" s="11"/>
      <c r="N88" s="11"/>
      <c r="O88" s="11"/>
      <c r="P88" s="11"/>
      <c r="Q88" s="11"/>
      <c r="R88" s="11"/>
      <c r="S88" s="11"/>
      <c r="T88" s="11"/>
      <c r="U88" s="11"/>
      <c r="V88" s="11"/>
    </row>
    <row r="89" spans="1:22" x14ac:dyDescent="0.25">
      <c r="A89" s="11"/>
      <c r="B89" s="11"/>
      <c r="C89" s="11"/>
      <c r="D89" s="11"/>
      <c r="E89" s="11"/>
      <c r="F89" s="11"/>
      <c r="G89" s="11"/>
      <c r="H89" s="11"/>
      <c r="I89" s="11"/>
      <c r="J89" s="11"/>
      <c r="K89" s="11"/>
      <c r="L89" s="11"/>
      <c r="M89" s="11"/>
      <c r="N89" s="11"/>
      <c r="O89" s="11"/>
      <c r="P89" s="11"/>
      <c r="Q89" s="11"/>
      <c r="R89" s="11"/>
      <c r="S89" s="11"/>
      <c r="T89" s="11"/>
      <c r="U89" s="11"/>
      <c r="V89" s="11"/>
    </row>
    <row r="90" spans="1:22" x14ac:dyDescent="0.25">
      <c r="A90" s="11"/>
      <c r="B90" s="11"/>
      <c r="C90" s="11"/>
      <c r="D90" s="11"/>
      <c r="E90" s="11"/>
      <c r="F90" s="11"/>
      <c r="G90" s="11"/>
      <c r="H90" s="11"/>
      <c r="I90" s="11"/>
      <c r="J90" s="11"/>
      <c r="K90" s="11"/>
      <c r="L90" s="11"/>
      <c r="M90" s="11"/>
      <c r="N90" s="11"/>
      <c r="O90" s="11"/>
      <c r="P90" s="11"/>
      <c r="Q90" s="11"/>
      <c r="R90" s="11"/>
      <c r="S90" s="11"/>
      <c r="T90" s="11"/>
      <c r="U90" s="11"/>
      <c r="V90" s="11"/>
    </row>
    <row r="91" spans="1:22" x14ac:dyDescent="0.25">
      <c r="A91" s="11"/>
      <c r="B91" s="11"/>
      <c r="C91" s="11"/>
      <c r="D91" s="11"/>
      <c r="E91" s="11"/>
      <c r="F91" s="11"/>
      <c r="G91" s="11"/>
      <c r="H91" s="11"/>
      <c r="I91" s="11"/>
      <c r="J91" s="11"/>
      <c r="K91" s="11"/>
      <c r="L91" s="11"/>
      <c r="M91" s="11"/>
      <c r="N91" s="11"/>
      <c r="O91" s="11"/>
      <c r="P91" s="11"/>
      <c r="Q91" s="11"/>
      <c r="R91" s="11"/>
      <c r="S91" s="11"/>
      <c r="T91" s="11"/>
      <c r="U91" s="11"/>
      <c r="V91" s="11"/>
    </row>
    <row r="92" spans="1:22" x14ac:dyDescent="0.25">
      <c r="A92" s="11"/>
      <c r="B92" s="11"/>
      <c r="C92" s="11"/>
      <c r="D92" s="11"/>
      <c r="E92" s="11"/>
      <c r="F92" s="11"/>
      <c r="G92" s="11"/>
      <c r="H92" s="11"/>
      <c r="I92" s="11"/>
      <c r="J92" s="11"/>
      <c r="K92" s="11"/>
      <c r="L92" s="11"/>
      <c r="M92" s="11"/>
      <c r="N92" s="11"/>
      <c r="O92" s="11"/>
      <c r="P92" s="11"/>
      <c r="Q92" s="11"/>
      <c r="R92" s="11"/>
      <c r="S92" s="11"/>
      <c r="T92" s="11"/>
      <c r="U92" s="11"/>
      <c r="V92" s="11"/>
    </row>
    <row r="93" spans="1:22" x14ac:dyDescent="0.25">
      <c r="A93" s="11"/>
      <c r="B93" s="11"/>
      <c r="C93" s="11"/>
      <c r="D93" s="11"/>
      <c r="E93" s="11"/>
      <c r="F93" s="11"/>
      <c r="G93" s="11"/>
      <c r="H93" s="11"/>
      <c r="I93" s="11"/>
      <c r="J93" s="11"/>
      <c r="K93" s="11"/>
      <c r="L93" s="11"/>
      <c r="M93" s="11"/>
      <c r="N93" s="11"/>
      <c r="O93" s="11"/>
      <c r="P93" s="11"/>
      <c r="Q93" s="11"/>
      <c r="R93" s="11"/>
      <c r="S93" s="11"/>
      <c r="T93" s="11"/>
      <c r="U93" s="11"/>
      <c r="V93" s="11"/>
    </row>
    <row r="94" spans="1:22" x14ac:dyDescent="0.25">
      <c r="A94" s="11"/>
      <c r="B94" s="11"/>
      <c r="C94" s="11"/>
      <c r="D94" s="11"/>
      <c r="E94" s="11"/>
      <c r="F94" s="11"/>
      <c r="G94" s="11"/>
      <c r="H94" s="11"/>
      <c r="I94" s="11"/>
      <c r="J94" s="11"/>
      <c r="K94" s="11"/>
      <c r="L94" s="11"/>
      <c r="M94" s="11"/>
      <c r="N94" s="11"/>
      <c r="O94" s="11"/>
      <c r="P94" s="11"/>
      <c r="Q94" s="11"/>
      <c r="R94" s="11"/>
      <c r="S94" s="11"/>
      <c r="T94" s="11"/>
      <c r="U94" s="11"/>
      <c r="V94" s="11"/>
    </row>
    <row r="95" spans="1:22" x14ac:dyDescent="0.25">
      <c r="A95" s="11"/>
      <c r="B95" s="11"/>
      <c r="C95" s="11"/>
      <c r="D95" s="11"/>
      <c r="E95" s="11"/>
      <c r="F95" s="11"/>
      <c r="G95" s="11"/>
      <c r="H95" s="11"/>
      <c r="I95" s="11"/>
      <c r="J95" s="11"/>
      <c r="K95" s="11"/>
      <c r="L95" s="11"/>
      <c r="M95" s="11"/>
      <c r="N95" s="11"/>
      <c r="O95" s="11"/>
      <c r="P95" s="11"/>
      <c r="Q95" s="11"/>
      <c r="R95" s="11"/>
      <c r="S95" s="11"/>
      <c r="T95" s="11"/>
      <c r="U95" s="11"/>
      <c r="V95" s="11"/>
    </row>
    <row r="96" spans="1:22" x14ac:dyDescent="0.25">
      <c r="A96" s="11"/>
      <c r="B96" s="11"/>
      <c r="C96" s="11"/>
      <c r="D96" s="11"/>
      <c r="E96" s="11"/>
      <c r="F96" s="11"/>
      <c r="G96" s="11"/>
      <c r="H96" s="11"/>
      <c r="I96" s="11"/>
      <c r="J96" s="11"/>
      <c r="K96" s="11"/>
      <c r="L96" s="11"/>
      <c r="M96" s="11"/>
      <c r="N96" s="11"/>
      <c r="O96" s="11"/>
      <c r="P96" s="11"/>
      <c r="Q96" s="11"/>
      <c r="R96" s="11"/>
      <c r="S96" s="11"/>
      <c r="T96" s="11"/>
      <c r="U96" s="11"/>
      <c r="V96" s="11"/>
    </row>
    <row r="97" spans="1:22" x14ac:dyDescent="0.25">
      <c r="A97" s="11"/>
      <c r="B97" s="11"/>
      <c r="C97" s="11"/>
      <c r="D97" s="11"/>
      <c r="E97" s="11"/>
      <c r="F97" s="11"/>
      <c r="G97" s="11"/>
      <c r="H97" s="11"/>
      <c r="I97" s="11"/>
      <c r="J97" s="11"/>
      <c r="K97" s="11"/>
      <c r="L97" s="11"/>
      <c r="M97" s="11"/>
      <c r="N97" s="11"/>
      <c r="O97" s="11"/>
      <c r="P97" s="11"/>
      <c r="Q97" s="11"/>
      <c r="R97" s="11"/>
      <c r="S97" s="11"/>
      <c r="T97" s="11"/>
      <c r="U97" s="11"/>
      <c r="V97" s="11"/>
    </row>
    <row r="98" spans="1:22" x14ac:dyDescent="0.25">
      <c r="A98" s="11"/>
      <c r="B98" s="11"/>
      <c r="C98" s="11"/>
      <c r="D98" s="11"/>
      <c r="E98" s="11"/>
      <c r="F98" s="11"/>
      <c r="G98" s="11"/>
      <c r="H98" s="11"/>
      <c r="I98" s="11"/>
      <c r="J98" s="11"/>
      <c r="K98" s="11"/>
      <c r="L98" s="11"/>
      <c r="M98" s="11"/>
      <c r="N98" s="11"/>
      <c r="O98" s="11"/>
      <c r="P98" s="11"/>
      <c r="Q98" s="11"/>
      <c r="R98" s="11"/>
      <c r="S98" s="11"/>
      <c r="T98" s="11"/>
      <c r="U98" s="11"/>
      <c r="V98" s="11"/>
    </row>
    <row r="99" spans="1:22" x14ac:dyDescent="0.25">
      <c r="A99" s="11"/>
      <c r="B99" s="11"/>
      <c r="C99" s="11"/>
      <c r="D99" s="11"/>
      <c r="E99" s="11"/>
      <c r="F99" s="11"/>
      <c r="G99" s="11"/>
      <c r="H99" s="11"/>
      <c r="I99" s="11"/>
      <c r="J99" s="11"/>
      <c r="K99" s="11"/>
      <c r="L99" s="11"/>
      <c r="M99" s="11"/>
      <c r="N99" s="11"/>
      <c r="O99" s="11"/>
      <c r="P99" s="11"/>
      <c r="Q99" s="11"/>
      <c r="R99" s="11"/>
      <c r="S99" s="11"/>
      <c r="T99" s="11"/>
      <c r="U99" s="11"/>
      <c r="V99" s="11"/>
    </row>
    <row r="100" spans="1:22" x14ac:dyDescent="0.25">
      <c r="A100" s="11"/>
      <c r="B100" s="11"/>
      <c r="C100" s="11"/>
      <c r="D100" s="11"/>
      <c r="E100" s="11"/>
      <c r="F100" s="11"/>
      <c r="G100" s="11"/>
      <c r="H100" s="11"/>
      <c r="I100" s="11"/>
      <c r="J100" s="11"/>
      <c r="K100" s="11"/>
      <c r="L100" s="11"/>
      <c r="M100" s="11"/>
      <c r="N100" s="11"/>
      <c r="O100" s="11"/>
      <c r="P100" s="11"/>
      <c r="Q100" s="11"/>
      <c r="R100" s="11"/>
      <c r="S100" s="11"/>
      <c r="T100" s="11"/>
      <c r="U100" s="11"/>
      <c r="V100" s="11"/>
    </row>
    <row r="101" spans="1:22" x14ac:dyDescent="0.25">
      <c r="A101" s="11"/>
      <c r="B101" s="11"/>
      <c r="C101" s="11"/>
      <c r="D101" s="11"/>
      <c r="E101" s="11"/>
      <c r="F101" s="11"/>
      <c r="G101" s="11"/>
      <c r="H101" s="11"/>
      <c r="I101" s="11"/>
      <c r="J101" s="11"/>
      <c r="K101" s="11"/>
      <c r="L101" s="11"/>
      <c r="M101" s="11"/>
      <c r="N101" s="11"/>
      <c r="O101" s="11"/>
      <c r="P101" s="11"/>
      <c r="Q101" s="11"/>
      <c r="R101" s="11"/>
      <c r="S101" s="11"/>
      <c r="T101" s="11"/>
      <c r="U101" s="11"/>
      <c r="V101" s="11"/>
    </row>
    <row r="102" spans="1:22" x14ac:dyDescent="0.25">
      <c r="A102" s="11"/>
      <c r="B102" s="11"/>
      <c r="C102" s="11"/>
      <c r="D102" s="11"/>
      <c r="E102" s="11"/>
      <c r="F102" s="11"/>
      <c r="G102" s="11"/>
      <c r="H102" s="11"/>
      <c r="I102" s="11"/>
      <c r="J102" s="11"/>
      <c r="K102" s="11"/>
      <c r="L102" s="11"/>
      <c r="M102" s="11"/>
      <c r="N102" s="11"/>
      <c r="O102" s="11"/>
      <c r="P102" s="11"/>
      <c r="Q102" s="11"/>
      <c r="R102" s="11"/>
      <c r="S102" s="11"/>
      <c r="T102" s="11"/>
      <c r="U102" s="11"/>
      <c r="V102" s="11"/>
    </row>
    <row r="103" spans="1:22" x14ac:dyDescent="0.25">
      <c r="A103" s="11"/>
      <c r="B103" s="11"/>
      <c r="C103" s="11"/>
      <c r="D103" s="11"/>
      <c r="E103" s="11"/>
      <c r="F103" s="11"/>
      <c r="G103" s="11"/>
      <c r="H103" s="11"/>
      <c r="I103" s="11"/>
      <c r="J103" s="11"/>
      <c r="K103" s="11"/>
      <c r="L103" s="11"/>
      <c r="M103" s="11"/>
      <c r="N103" s="11"/>
      <c r="O103" s="11"/>
      <c r="P103" s="11"/>
      <c r="Q103" s="11"/>
      <c r="R103" s="11"/>
      <c r="S103" s="11"/>
      <c r="T103" s="11"/>
      <c r="U103" s="11"/>
      <c r="V103" s="11"/>
    </row>
    <row r="104" spans="1:22" x14ac:dyDescent="0.25">
      <c r="A104" s="11"/>
      <c r="B104" s="11"/>
      <c r="C104" s="11"/>
      <c r="D104" s="11"/>
      <c r="E104" s="11"/>
      <c r="F104" s="11"/>
      <c r="G104" s="11"/>
      <c r="H104" s="11"/>
      <c r="I104" s="11"/>
      <c r="J104" s="11"/>
      <c r="K104" s="11"/>
      <c r="L104" s="11"/>
      <c r="M104" s="11"/>
      <c r="N104" s="11"/>
      <c r="O104" s="11"/>
      <c r="P104" s="11"/>
      <c r="Q104" s="11"/>
      <c r="R104" s="11"/>
      <c r="S104" s="11"/>
      <c r="T104" s="11"/>
      <c r="U104" s="11"/>
      <c r="V104" s="11"/>
    </row>
    <row r="105" spans="1:22" x14ac:dyDescent="0.25">
      <c r="A105" s="11"/>
      <c r="B105" s="11"/>
      <c r="C105" s="11"/>
      <c r="D105" s="11"/>
      <c r="E105" s="11"/>
      <c r="F105" s="11"/>
      <c r="G105" s="11"/>
      <c r="H105" s="11"/>
      <c r="I105" s="11"/>
      <c r="J105" s="11"/>
      <c r="K105" s="11"/>
      <c r="L105" s="11"/>
      <c r="M105" s="11"/>
      <c r="N105" s="11"/>
      <c r="O105" s="11"/>
      <c r="P105" s="11"/>
      <c r="Q105" s="11"/>
      <c r="R105" s="11"/>
      <c r="S105" s="11"/>
      <c r="T105" s="11"/>
      <c r="U105" s="11"/>
      <c r="V105" s="11"/>
    </row>
    <row r="106" spans="1:22" x14ac:dyDescent="0.25">
      <c r="A106" s="11"/>
      <c r="B106" s="11"/>
      <c r="C106" s="11"/>
      <c r="D106" s="11"/>
      <c r="E106" s="11"/>
      <c r="F106" s="11"/>
      <c r="G106" s="11"/>
      <c r="H106" s="11"/>
      <c r="I106" s="11"/>
      <c r="J106" s="11"/>
      <c r="K106" s="11"/>
      <c r="L106" s="11"/>
      <c r="M106" s="11"/>
      <c r="N106" s="11"/>
      <c r="O106" s="11"/>
      <c r="P106" s="11"/>
      <c r="Q106" s="11"/>
      <c r="R106" s="11"/>
      <c r="S106" s="11"/>
      <c r="T106" s="11"/>
      <c r="U106" s="11"/>
      <c r="V106" s="11"/>
    </row>
    <row r="107" spans="1:22" x14ac:dyDescent="0.25">
      <c r="A107" s="11"/>
      <c r="B107" s="11"/>
      <c r="C107" s="11"/>
      <c r="D107" s="11"/>
      <c r="E107" s="11"/>
      <c r="F107" s="11"/>
      <c r="G107" s="11"/>
      <c r="H107" s="11"/>
      <c r="I107" s="11"/>
      <c r="J107" s="11"/>
      <c r="K107" s="11"/>
      <c r="L107" s="11"/>
      <c r="M107" s="11"/>
      <c r="N107" s="11"/>
      <c r="O107" s="11"/>
      <c r="P107" s="11"/>
      <c r="Q107" s="11"/>
      <c r="R107" s="11"/>
      <c r="S107" s="11"/>
      <c r="T107" s="11"/>
      <c r="U107" s="11"/>
      <c r="V107" s="11"/>
    </row>
    <row r="108" spans="1:22" x14ac:dyDescent="0.25">
      <c r="A108" s="11"/>
      <c r="B108" s="11"/>
      <c r="C108" s="11"/>
      <c r="D108" s="11"/>
      <c r="E108" s="11"/>
      <c r="F108" s="11"/>
      <c r="G108" s="11"/>
      <c r="H108" s="11"/>
      <c r="I108" s="11"/>
      <c r="J108" s="11"/>
      <c r="K108" s="11"/>
      <c r="L108" s="11"/>
      <c r="M108" s="11"/>
      <c r="N108" s="11"/>
      <c r="O108" s="11"/>
      <c r="P108" s="11"/>
      <c r="Q108" s="11"/>
      <c r="R108" s="11"/>
      <c r="S108" s="11"/>
      <c r="T108" s="11"/>
      <c r="U108" s="11"/>
      <c r="V108" s="11"/>
    </row>
    <row r="109" spans="1:22" x14ac:dyDescent="0.25">
      <c r="A109" s="11"/>
      <c r="B109" s="11"/>
      <c r="C109" s="11"/>
      <c r="D109" s="11"/>
      <c r="E109" s="11"/>
      <c r="F109" s="11"/>
      <c r="G109" s="11"/>
      <c r="H109" s="11"/>
      <c r="I109" s="11"/>
      <c r="J109" s="11"/>
      <c r="K109" s="11"/>
      <c r="L109" s="11"/>
      <c r="M109" s="11"/>
      <c r="N109" s="11"/>
      <c r="O109" s="11"/>
      <c r="P109" s="11"/>
      <c r="Q109" s="11"/>
      <c r="R109" s="11"/>
      <c r="S109" s="11"/>
      <c r="T109" s="11"/>
      <c r="U109" s="11"/>
      <c r="V109" s="11"/>
    </row>
    <row r="110" spans="1:22" x14ac:dyDescent="0.25">
      <c r="A110" s="11"/>
      <c r="B110" s="11"/>
      <c r="C110" s="11"/>
      <c r="D110" s="11"/>
      <c r="E110" s="11"/>
      <c r="F110" s="11"/>
      <c r="G110" s="11"/>
      <c r="H110" s="11"/>
      <c r="I110" s="11"/>
      <c r="J110" s="11"/>
      <c r="K110" s="11"/>
      <c r="L110" s="11"/>
      <c r="M110" s="11"/>
      <c r="N110" s="11"/>
      <c r="O110" s="11"/>
      <c r="P110" s="11"/>
      <c r="Q110" s="11"/>
      <c r="R110" s="11"/>
      <c r="S110" s="11"/>
      <c r="T110" s="11"/>
      <c r="U110" s="11"/>
      <c r="V110" s="11"/>
    </row>
  </sheetData>
  <sheetProtection sheet="1"/>
  <mergeCells count="1">
    <mergeCell ref="E3:O4"/>
  </mergeCells>
  <conditionalFormatting sqref="B24">
    <cfRule type="cellIs" dxfId="113" priority="2" stopIfTrue="1" operator="between">
      <formula>"$B$23*0,50"</formula>
      <formula>"$B$23*0,79"</formula>
    </cfRule>
    <cfRule type="cellIs" dxfId="112" priority="22" stopIfTrue="1" operator="lessThanOrEqual">
      <formula>"$B$23*0,49"</formula>
    </cfRule>
    <cfRule type="cellIs" dxfId="111" priority="23" stopIfTrue="1" operator="greaterThan">
      <formula>"$B$23*0,80"</formula>
    </cfRule>
  </conditionalFormatting>
  <conditionalFormatting sqref="B86">
    <cfRule type="cellIs" dxfId="110" priority="3" stopIfTrue="1" operator="between">
      <formula>"$B$85*0,50"</formula>
      <formula>"$B$85*0,79"</formula>
    </cfRule>
    <cfRule type="cellIs" dxfId="109" priority="4" stopIfTrue="1" operator="lessThanOrEqual">
      <formula>"$B$85*0,49"</formula>
    </cfRule>
    <cfRule type="cellIs" dxfId="108" priority="5" stopIfTrue="1" operator="greaterThan">
      <formula>"$B$85*0,80"</formula>
    </cfRule>
  </conditionalFormatting>
  <conditionalFormatting sqref="C24">
    <cfRule type="cellIs" dxfId="107" priority="14" stopIfTrue="1" operator="between">
      <formula>"$C$23*0,50"</formula>
      <formula>"$C$23*0,79"</formula>
    </cfRule>
    <cfRule type="cellIs" dxfId="106" priority="15" stopIfTrue="1" operator="lessThanOrEqual">
      <formula>"$C$23*0,49"</formula>
    </cfRule>
    <cfRule type="cellIs" dxfId="105" priority="16" stopIfTrue="1" operator="greaterThan">
      <formula>"$C$23*0,80"</formula>
    </cfRule>
  </conditionalFormatting>
  <conditionalFormatting sqref="D24">
    <cfRule type="cellIs" dxfId="104" priority="17" stopIfTrue="1" operator="lessThanOrEqual">
      <formula>"$D$23*0,49"</formula>
    </cfRule>
    <cfRule type="cellIs" dxfId="103" priority="18" stopIfTrue="1" operator="between">
      <formula>"$D$23*0,50"</formula>
      <formula>"$D$23*0,79"</formula>
    </cfRule>
    <cfRule type="cellIs" dxfId="102" priority="19" stopIfTrue="1" operator="greaterThan">
      <formula>"$D$23*0,80"</formula>
    </cfRule>
  </conditionalFormatting>
  <conditionalFormatting sqref="E24">
    <cfRule type="cellIs" dxfId="101" priority="11" stopIfTrue="1" operator="between">
      <formula>"$E$23*0,50"</formula>
      <formula>"$E$23*0,79"</formula>
    </cfRule>
    <cfRule type="cellIs" dxfId="100" priority="12" stopIfTrue="1" operator="lessThan">
      <formula>"$E$23*0,49"</formula>
    </cfRule>
    <cfRule type="cellIs" dxfId="99" priority="13" stopIfTrue="1" operator="greaterThan">
      <formula>"$E$23*0,80"</formula>
    </cfRule>
  </conditionalFormatting>
  <conditionalFormatting sqref="F24">
    <cfRule type="cellIs" dxfId="98" priority="8" stopIfTrue="1" operator="between">
      <formula>"$F$23*0,50"</formula>
      <formula>"$F$23*0,79"</formula>
    </cfRule>
    <cfRule type="cellIs" dxfId="97" priority="9" stopIfTrue="1" operator="lessThan">
      <formula>"$F$23*0,49"</formula>
    </cfRule>
    <cfRule type="cellIs" dxfId="96" priority="10" stopIfTrue="1" operator="greaterThan">
      <formula>"$F$23*0,80"</formula>
    </cfRule>
  </conditionalFormatting>
  <conditionalFormatting sqref="G24">
    <cfRule type="cellIs" dxfId="95" priority="1" stopIfTrue="1" operator="between">
      <formula>"$G$23*0,50"</formula>
      <formula>"$G$23*0,79"</formula>
    </cfRule>
    <cfRule type="cellIs" dxfId="94" priority="6" stopIfTrue="1" operator="greaterThan">
      <formula>"$G$23*0,80"</formula>
    </cfRule>
    <cfRule type="cellIs" dxfId="93" priority="7" stopIfTrue="1" operator="lessThanOrEqual">
      <formula>"$G$23*0,49"</formula>
    </cfRule>
  </conditionalFormatting>
  <pageMargins left="0.7" right="0.7" top="0.75" bottom="0.75" header="0.3" footer="0.3"/>
  <drawing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1BDFE-0C97-4AFC-9A4A-F8E66AD5AD6C}">
  <dimension ref="A1:AA126"/>
  <sheetViews>
    <sheetView zoomScale="60" zoomScaleNormal="60" workbookViewId="0">
      <selection activeCell="J15" sqref="J15"/>
    </sheetView>
  </sheetViews>
  <sheetFormatPr defaultRowHeight="13.2" x14ac:dyDescent="0.25"/>
  <cols>
    <col min="1" max="1" width="28" customWidth="1"/>
    <col min="2" max="2" width="27.77734375" customWidth="1"/>
    <col min="3" max="3" width="18.6640625" customWidth="1"/>
    <col min="4" max="4" width="18.33203125" customWidth="1"/>
    <col min="5" max="5" width="17.33203125" customWidth="1"/>
    <col min="6" max="6" width="16.88671875" customWidth="1"/>
    <col min="7" max="7" width="17.88671875" bestFit="1" customWidth="1"/>
    <col min="8" max="8" width="15.5546875" customWidth="1"/>
    <col min="9" max="9" width="14.44140625" customWidth="1"/>
    <col min="14" max="14" width="29.77734375" customWidth="1"/>
    <col min="15" max="15" width="19.6640625" customWidth="1"/>
  </cols>
  <sheetData>
    <row r="1" spans="1:27" x14ac:dyDescent="0.25">
      <c r="A1" s="11"/>
      <c r="B1" s="11"/>
      <c r="C1" s="11"/>
      <c r="D1" s="11"/>
      <c r="E1" s="11"/>
      <c r="F1" s="11"/>
      <c r="G1" s="11"/>
      <c r="H1" s="11"/>
      <c r="I1" s="11"/>
      <c r="J1" s="11"/>
      <c r="K1" s="11"/>
      <c r="L1" s="11"/>
      <c r="M1" s="11"/>
      <c r="N1" s="11"/>
      <c r="O1" s="11"/>
      <c r="P1" s="11"/>
      <c r="Q1" s="11"/>
      <c r="R1" s="11"/>
      <c r="AA1" s="11"/>
    </row>
    <row r="2" spans="1:27" x14ac:dyDescent="0.25">
      <c r="A2" s="11"/>
      <c r="B2" s="11"/>
      <c r="C2" s="11"/>
      <c r="D2" s="11"/>
      <c r="E2" s="11"/>
      <c r="F2" s="65" t="s">
        <v>37</v>
      </c>
      <c r="G2" s="65"/>
      <c r="H2" s="65"/>
      <c r="I2" s="65"/>
      <c r="J2" s="65"/>
      <c r="K2" s="65"/>
      <c r="L2" s="65"/>
      <c r="M2" s="65"/>
      <c r="N2" s="65"/>
      <c r="O2" s="65"/>
      <c r="P2" s="65"/>
      <c r="Q2" s="11"/>
      <c r="R2" s="11"/>
      <c r="AA2" s="11"/>
    </row>
    <row r="3" spans="1:27" x14ac:dyDescent="0.25">
      <c r="A3" s="11"/>
      <c r="B3" s="11"/>
      <c r="C3" s="11"/>
      <c r="D3" s="11"/>
      <c r="E3" s="11"/>
      <c r="F3" s="65"/>
      <c r="G3" s="65"/>
      <c r="H3" s="65"/>
      <c r="I3" s="65"/>
      <c r="J3" s="65"/>
      <c r="K3" s="65"/>
      <c r="L3" s="65"/>
      <c r="M3" s="65"/>
      <c r="N3" s="65"/>
      <c r="O3" s="65"/>
      <c r="P3" s="65"/>
      <c r="Q3" s="11"/>
      <c r="R3" s="11"/>
      <c r="AA3" s="11"/>
    </row>
    <row r="4" spans="1:27" x14ac:dyDescent="0.25">
      <c r="A4" s="11"/>
      <c r="B4" s="11"/>
      <c r="C4" s="11"/>
      <c r="D4" s="11"/>
      <c r="E4" s="11"/>
      <c r="F4" s="11"/>
      <c r="G4" s="11"/>
      <c r="H4" s="11"/>
      <c r="I4" s="11"/>
      <c r="J4" s="11"/>
      <c r="K4" s="11"/>
      <c r="L4" s="11"/>
      <c r="M4" s="11"/>
      <c r="N4" s="11"/>
      <c r="O4" s="11"/>
      <c r="P4" s="11"/>
      <c r="Q4" s="11"/>
      <c r="R4" s="11"/>
      <c r="AA4" s="11"/>
    </row>
    <row r="5" spans="1:27" ht="31.2" x14ac:dyDescent="0.4">
      <c r="A5" s="21" t="s">
        <v>6</v>
      </c>
      <c r="B5" s="45" t="s">
        <v>31</v>
      </c>
      <c r="C5" s="46" t="s">
        <v>17</v>
      </c>
      <c r="D5" s="45" t="s">
        <v>19</v>
      </c>
      <c r="E5" s="46" t="s">
        <v>2</v>
      </c>
      <c r="F5" s="46" t="s">
        <v>20</v>
      </c>
      <c r="G5" s="46" t="s">
        <v>39</v>
      </c>
      <c r="H5" s="58" t="s">
        <v>21</v>
      </c>
      <c r="I5" s="11"/>
      <c r="J5" s="11"/>
      <c r="K5" s="11"/>
      <c r="L5" s="11"/>
      <c r="M5" s="11"/>
      <c r="N5" s="17" t="s">
        <v>0</v>
      </c>
      <c r="O5" s="18" t="s">
        <v>11</v>
      </c>
      <c r="P5" s="11"/>
      <c r="Q5" s="11"/>
      <c r="R5" s="11"/>
      <c r="AA5" s="11"/>
    </row>
    <row r="6" spans="1:27" ht="21" x14ac:dyDescent="0.4">
      <c r="A6" s="12" t="s">
        <v>4</v>
      </c>
      <c r="B6" s="38">
        <v>400</v>
      </c>
      <c r="C6" s="37">
        <v>2600</v>
      </c>
      <c r="D6" s="38">
        <v>25000</v>
      </c>
      <c r="E6" s="37">
        <v>1900</v>
      </c>
      <c r="F6" s="37">
        <v>450</v>
      </c>
      <c r="G6" s="37">
        <v>30</v>
      </c>
      <c r="H6" s="39">
        <v>5.18</v>
      </c>
      <c r="I6" s="11"/>
      <c r="J6" s="11"/>
      <c r="K6" s="11"/>
      <c r="L6" s="11"/>
      <c r="M6" s="11"/>
      <c r="N6" s="35" t="s">
        <v>16</v>
      </c>
      <c r="O6" s="30">
        <v>0.18943809959273447</v>
      </c>
      <c r="P6" s="11"/>
      <c r="Q6" s="11"/>
      <c r="R6" s="11"/>
      <c r="AA6" s="11"/>
    </row>
    <row r="7" spans="1:27" ht="22.8" customHeight="1" x14ac:dyDescent="0.4">
      <c r="A7" s="13" t="s">
        <v>23</v>
      </c>
      <c r="B7" s="28"/>
      <c r="C7" s="44"/>
      <c r="D7" s="28"/>
      <c r="E7" s="16"/>
      <c r="F7" s="16"/>
      <c r="G7" s="16"/>
      <c r="H7" s="27"/>
      <c r="I7" s="11"/>
      <c r="J7" s="11"/>
      <c r="K7" s="11"/>
      <c r="L7" s="11"/>
      <c r="M7" s="11"/>
      <c r="N7" s="36" t="s">
        <v>1</v>
      </c>
      <c r="O7" s="31">
        <v>0.15586508247715922</v>
      </c>
      <c r="P7" s="11"/>
      <c r="Q7" s="11"/>
      <c r="R7" s="11"/>
      <c r="AA7" s="11"/>
    </row>
    <row r="8" spans="1:27" ht="20.399999999999999" x14ac:dyDescent="0.25">
      <c r="A8" s="11"/>
      <c r="B8" s="14" t="s">
        <v>38</v>
      </c>
      <c r="C8" s="11"/>
      <c r="D8" s="11"/>
      <c r="E8" s="11"/>
      <c r="F8" s="11"/>
      <c r="G8" s="11"/>
      <c r="H8" s="11"/>
      <c r="I8" s="11"/>
      <c r="J8" s="11"/>
      <c r="K8" s="11"/>
      <c r="L8" s="11"/>
      <c r="M8" s="11"/>
      <c r="N8" s="35" t="s">
        <v>22</v>
      </c>
      <c r="O8" s="30">
        <v>5.21325325666505E-2</v>
      </c>
      <c r="P8" s="11"/>
      <c r="Q8" s="11"/>
      <c r="R8" s="11"/>
      <c r="AA8" s="11"/>
    </row>
    <row r="9" spans="1:27" ht="20.399999999999999" x14ac:dyDescent="0.25">
      <c r="A9" s="11"/>
      <c r="B9" s="11"/>
      <c r="C9" s="11"/>
      <c r="D9" s="11"/>
      <c r="E9" s="11"/>
      <c r="F9" s="11"/>
      <c r="G9" s="11"/>
      <c r="H9" s="11"/>
      <c r="I9" s="11"/>
      <c r="J9" s="11"/>
      <c r="K9" s="11"/>
      <c r="L9" s="11"/>
      <c r="M9" s="11"/>
      <c r="N9" s="29" t="s">
        <v>2</v>
      </c>
      <c r="O9" s="37">
        <v>1.7655358962740186E-2</v>
      </c>
      <c r="P9" s="11"/>
      <c r="Q9" s="11"/>
      <c r="R9" s="11"/>
      <c r="AA9" s="11"/>
    </row>
    <row r="10" spans="1:27" ht="20.399999999999999" x14ac:dyDescent="0.25">
      <c r="A10" s="14"/>
      <c r="B10" s="11"/>
      <c r="C10" s="11"/>
      <c r="D10" s="11"/>
      <c r="E10" s="11"/>
      <c r="F10" s="11"/>
      <c r="G10" s="11"/>
      <c r="H10" s="11"/>
      <c r="I10" s="11"/>
      <c r="J10" s="11"/>
      <c r="K10" s="11"/>
      <c r="L10" s="11"/>
      <c r="M10" s="11"/>
      <c r="N10" s="29" t="s">
        <v>20</v>
      </c>
      <c r="O10" s="37">
        <v>3.3503109011541687E-2</v>
      </c>
      <c r="P10" s="11"/>
      <c r="Q10" s="11"/>
      <c r="R10" s="11"/>
      <c r="AA10" s="11"/>
    </row>
    <row r="11" spans="1:27" ht="20.399999999999999" x14ac:dyDescent="0.25">
      <c r="A11" s="11"/>
      <c r="B11" s="11"/>
      <c r="C11" s="11"/>
      <c r="D11" s="11"/>
      <c r="E11" s="11"/>
      <c r="F11" s="11"/>
      <c r="G11" s="11"/>
      <c r="H11" s="11"/>
      <c r="I11" s="11"/>
      <c r="J11" s="11"/>
      <c r="K11" s="11"/>
      <c r="L11" s="11"/>
      <c r="M11" s="11"/>
      <c r="N11" s="29" t="s">
        <v>39</v>
      </c>
      <c r="O11" s="37">
        <v>0.32517417971631135</v>
      </c>
      <c r="P11" s="11"/>
      <c r="Q11" s="11"/>
      <c r="R11" s="11"/>
      <c r="AA11" s="11"/>
    </row>
    <row r="12" spans="1:27" ht="20.399999999999999" x14ac:dyDescent="0.25">
      <c r="A12" s="11"/>
      <c r="B12" s="11"/>
      <c r="C12" s="11"/>
      <c r="D12" s="11"/>
      <c r="E12" s="11"/>
      <c r="F12" s="11"/>
      <c r="G12" s="11"/>
      <c r="H12" s="11"/>
      <c r="I12" s="11"/>
      <c r="J12" s="11"/>
      <c r="K12" s="11"/>
      <c r="L12" s="11"/>
      <c r="M12" s="11"/>
      <c r="N12" s="29" t="s">
        <v>3</v>
      </c>
      <c r="O12" s="37">
        <v>0.22623163767286245</v>
      </c>
      <c r="P12" s="11"/>
      <c r="Q12" s="11"/>
      <c r="R12" s="11"/>
      <c r="AA12" s="11"/>
    </row>
    <row r="13" spans="1:27" x14ac:dyDescent="0.25">
      <c r="A13" s="11"/>
      <c r="B13" s="11"/>
      <c r="C13" s="11"/>
      <c r="D13" s="11"/>
      <c r="E13" s="11"/>
      <c r="F13" s="11"/>
      <c r="G13" s="11"/>
      <c r="H13" s="11"/>
      <c r="I13" s="11"/>
      <c r="J13" s="11"/>
      <c r="K13" s="11"/>
      <c r="L13" s="11"/>
      <c r="M13" s="11"/>
      <c r="N13" s="11"/>
      <c r="O13" s="11"/>
      <c r="P13" s="11"/>
      <c r="Q13" s="11"/>
      <c r="R13" s="11"/>
      <c r="AA13" s="11"/>
    </row>
    <row r="14" spans="1:27" x14ac:dyDescent="0.25">
      <c r="A14" s="11"/>
      <c r="B14" s="11"/>
      <c r="C14" s="11"/>
      <c r="D14" s="11"/>
      <c r="E14" s="11"/>
      <c r="F14" s="11"/>
      <c r="G14" s="11"/>
      <c r="H14" s="11"/>
      <c r="I14" s="11"/>
      <c r="J14" s="11"/>
      <c r="K14" s="11"/>
      <c r="L14" s="11"/>
      <c r="M14" s="11"/>
      <c r="N14" s="11"/>
      <c r="O14" s="11"/>
      <c r="P14" s="11"/>
      <c r="Q14" s="11"/>
      <c r="R14" s="11"/>
    </row>
    <row r="15" spans="1:27" ht="15.6" x14ac:dyDescent="0.3">
      <c r="A15" s="56" t="s">
        <v>29</v>
      </c>
      <c r="B15" s="11"/>
      <c r="C15" s="11"/>
      <c r="D15" s="11"/>
      <c r="E15" s="11"/>
      <c r="F15" s="11"/>
      <c r="G15" s="11"/>
      <c r="H15" s="11"/>
      <c r="I15" s="11"/>
      <c r="J15" s="11"/>
      <c r="K15" s="11"/>
      <c r="L15" s="11"/>
      <c r="M15" s="11"/>
      <c r="N15" s="11"/>
      <c r="O15" s="11"/>
      <c r="P15" s="11"/>
      <c r="Q15" s="11"/>
      <c r="R15" s="11"/>
    </row>
    <row r="16" spans="1:27" x14ac:dyDescent="0.25">
      <c r="A16" s="11"/>
      <c r="B16" s="11"/>
      <c r="C16" s="11"/>
      <c r="D16" s="11"/>
      <c r="E16" s="11"/>
      <c r="F16" s="11"/>
      <c r="G16" s="11"/>
      <c r="H16" s="11"/>
      <c r="I16" s="11"/>
      <c r="J16" s="11"/>
      <c r="K16" s="11"/>
      <c r="L16" s="11"/>
      <c r="M16" s="11"/>
      <c r="N16" s="11"/>
      <c r="O16" s="11"/>
      <c r="P16" s="11"/>
      <c r="Q16" s="11"/>
      <c r="R16" s="11"/>
    </row>
    <row r="17" spans="1:27" ht="33.6" x14ac:dyDescent="0.4">
      <c r="A17" s="20" t="s">
        <v>6</v>
      </c>
      <c r="B17" s="32" t="s">
        <v>18</v>
      </c>
      <c r="C17" s="33" t="s">
        <v>17</v>
      </c>
      <c r="D17" s="32" t="s">
        <v>19</v>
      </c>
      <c r="E17" s="33" t="s">
        <v>2</v>
      </c>
      <c r="F17" s="33" t="s">
        <v>20</v>
      </c>
      <c r="G17" s="33" t="s">
        <v>39</v>
      </c>
      <c r="H17" s="34" t="s">
        <v>21</v>
      </c>
      <c r="I17" s="11"/>
      <c r="J17" s="11"/>
      <c r="K17" s="11"/>
      <c r="L17" s="11"/>
      <c r="M17" s="11"/>
      <c r="N17" s="19" t="s">
        <v>9</v>
      </c>
      <c r="O17" s="19" t="s">
        <v>10</v>
      </c>
      <c r="P17" s="11"/>
      <c r="Q17" s="11"/>
      <c r="R17" s="11"/>
    </row>
    <row r="18" spans="1:27" ht="36" x14ac:dyDescent="0.4">
      <c r="A18" s="7" t="s">
        <v>7</v>
      </c>
      <c r="B18" s="40">
        <f>$O$6*B6</f>
        <v>75.775239837093793</v>
      </c>
      <c r="C18" s="40">
        <f>O$7*C6</f>
        <v>405.24921444061397</v>
      </c>
      <c r="D18" s="40">
        <f>O$8*D6</f>
        <v>1303.3133141662624</v>
      </c>
      <c r="E18" s="40">
        <f>O$9*E6</f>
        <v>33.545182029206352</v>
      </c>
      <c r="F18" s="40">
        <f>$O$10*F6</f>
        <v>15.076399055193759</v>
      </c>
      <c r="G18" s="40">
        <f>$O$11*G6</f>
        <v>9.7552253914893399</v>
      </c>
      <c r="H18" s="41">
        <f>$O$12*H6</f>
        <v>1.1718798831454273</v>
      </c>
      <c r="I18" s="11"/>
      <c r="J18" s="11"/>
      <c r="K18" s="11"/>
      <c r="L18" s="11"/>
      <c r="M18" s="11"/>
      <c r="N18" s="3"/>
      <c r="O18" s="9" t="s">
        <v>24</v>
      </c>
      <c r="P18" s="11"/>
      <c r="Q18" s="11"/>
      <c r="R18" s="11"/>
    </row>
    <row r="19" spans="1:27" ht="67.2" customHeight="1" x14ac:dyDescent="0.4">
      <c r="A19" s="8" t="s">
        <v>23</v>
      </c>
      <c r="B19" s="42">
        <f>$O$6*B7</f>
        <v>0</v>
      </c>
      <c r="C19" s="42">
        <f>O$7*C7</f>
        <v>0</v>
      </c>
      <c r="D19" s="42">
        <f>O$8*D7</f>
        <v>0</v>
      </c>
      <c r="E19" s="42">
        <f>O$9*E7</f>
        <v>0</v>
      </c>
      <c r="F19" s="42">
        <f>$O$10*F7</f>
        <v>0</v>
      </c>
      <c r="G19" s="42">
        <f>$O$11*G7</f>
        <v>0</v>
      </c>
      <c r="H19" s="42">
        <f>$O$12*H7</f>
        <v>0</v>
      </c>
      <c r="I19" s="11"/>
      <c r="J19" s="11"/>
      <c r="K19" s="11"/>
      <c r="L19" s="11"/>
      <c r="M19" s="11"/>
      <c r="N19" s="4"/>
      <c r="O19" s="10" t="s">
        <v>25</v>
      </c>
      <c r="P19" s="11"/>
      <c r="Q19" s="11"/>
      <c r="R19" s="11"/>
    </row>
    <row r="20" spans="1:27" ht="61.8" customHeight="1" x14ac:dyDescent="0.3">
      <c r="A20" s="11"/>
      <c r="B20" s="11"/>
      <c r="C20" s="11"/>
      <c r="D20" s="11"/>
      <c r="E20" s="11"/>
      <c r="F20" s="11"/>
      <c r="G20" s="11"/>
      <c r="H20" s="11"/>
      <c r="I20" s="11"/>
      <c r="J20" s="11"/>
      <c r="K20" s="11"/>
      <c r="L20" s="11"/>
      <c r="M20" s="11"/>
      <c r="N20" s="5"/>
      <c r="O20" s="9" t="s">
        <v>26</v>
      </c>
      <c r="P20" s="11"/>
      <c r="Q20" s="11"/>
      <c r="R20" s="11"/>
    </row>
    <row r="21" spans="1:27" x14ac:dyDescent="0.25">
      <c r="A21" s="11"/>
      <c r="B21" s="11"/>
      <c r="C21" s="11"/>
      <c r="D21" s="11"/>
      <c r="E21" s="11"/>
      <c r="F21" s="11"/>
      <c r="G21" s="11"/>
      <c r="H21" s="11"/>
      <c r="I21" s="11"/>
      <c r="J21" s="11"/>
      <c r="K21" s="11"/>
      <c r="L21" s="11"/>
      <c r="M21" s="11"/>
      <c r="N21" s="11"/>
      <c r="O21" s="11"/>
      <c r="P21" s="11"/>
      <c r="Q21" s="11"/>
      <c r="R21" s="11"/>
      <c r="AA21" s="11"/>
    </row>
    <row r="22" spans="1:27" x14ac:dyDescent="0.25">
      <c r="A22" s="11"/>
      <c r="B22" s="11"/>
      <c r="C22" s="11"/>
      <c r="D22" s="11"/>
      <c r="E22" s="11"/>
      <c r="F22" s="11"/>
      <c r="G22" s="11"/>
      <c r="H22" s="11"/>
      <c r="I22" s="11"/>
      <c r="J22" s="11"/>
      <c r="K22" s="11"/>
      <c r="L22" s="11"/>
      <c r="M22" s="11"/>
      <c r="N22" s="11"/>
      <c r="O22" s="11"/>
      <c r="P22" s="11"/>
      <c r="Q22" s="11"/>
      <c r="R22" s="11"/>
      <c r="AA22" s="11"/>
    </row>
    <row r="23" spans="1:27" x14ac:dyDescent="0.25">
      <c r="A23" s="11"/>
      <c r="B23" s="11"/>
      <c r="C23" s="11"/>
      <c r="D23" s="11"/>
      <c r="E23" s="11"/>
      <c r="F23" s="11"/>
      <c r="G23" s="11"/>
      <c r="H23" s="11"/>
      <c r="I23" s="11"/>
      <c r="J23" s="11"/>
      <c r="K23" s="11"/>
      <c r="L23" s="11"/>
      <c r="M23" s="11"/>
      <c r="N23" s="11"/>
      <c r="O23" s="11"/>
      <c r="P23" s="11"/>
      <c r="Q23" s="11"/>
      <c r="R23" s="11"/>
      <c r="AA23" s="11"/>
    </row>
    <row r="24" spans="1:27" x14ac:dyDescent="0.25">
      <c r="A24" s="11"/>
      <c r="B24" s="11"/>
      <c r="C24" s="11"/>
      <c r="D24" s="11"/>
      <c r="E24" s="11"/>
      <c r="F24" s="11"/>
      <c r="G24" s="11"/>
      <c r="H24" s="11"/>
      <c r="I24" s="11"/>
      <c r="J24" s="11"/>
      <c r="K24" s="11"/>
      <c r="L24" s="11"/>
      <c r="M24" s="11"/>
      <c r="N24" s="11"/>
      <c r="O24" s="11"/>
      <c r="P24" s="11"/>
      <c r="Q24" s="11"/>
      <c r="R24" s="11"/>
      <c r="AA24" s="11"/>
    </row>
    <row r="25" spans="1:27" x14ac:dyDescent="0.25">
      <c r="A25" s="11"/>
      <c r="B25" s="11"/>
      <c r="C25" s="11"/>
      <c r="D25" s="11"/>
      <c r="E25" s="11"/>
      <c r="F25" s="11"/>
      <c r="G25" s="11"/>
      <c r="H25" s="11"/>
      <c r="I25" s="11"/>
      <c r="J25" s="11"/>
      <c r="K25" s="11"/>
      <c r="L25" s="11"/>
      <c r="M25" s="11"/>
      <c r="N25" s="11"/>
      <c r="O25" s="11"/>
      <c r="P25" s="11"/>
      <c r="Q25" s="11"/>
      <c r="R25" s="11"/>
      <c r="AA25" s="11"/>
    </row>
    <row r="26" spans="1:27" x14ac:dyDescent="0.25">
      <c r="A26" s="11"/>
      <c r="B26" s="11"/>
      <c r="C26" s="11"/>
      <c r="D26" s="11"/>
      <c r="E26" s="11"/>
      <c r="F26" s="11"/>
      <c r="G26" s="11"/>
      <c r="H26" s="11"/>
      <c r="I26" s="11"/>
      <c r="J26" s="11"/>
      <c r="K26" s="11"/>
      <c r="L26" s="11"/>
      <c r="M26" s="11"/>
      <c r="N26" s="11"/>
      <c r="O26" s="11"/>
      <c r="P26" s="11"/>
      <c r="Q26" s="11"/>
      <c r="R26" s="11"/>
      <c r="AA26" s="11"/>
    </row>
    <row r="27" spans="1:27" x14ac:dyDescent="0.25">
      <c r="A27" s="11"/>
      <c r="B27" s="11"/>
      <c r="C27" s="11"/>
      <c r="D27" s="11"/>
      <c r="E27" s="11"/>
      <c r="F27" s="11"/>
      <c r="G27" s="11"/>
      <c r="H27" s="11"/>
      <c r="I27" s="11"/>
      <c r="J27" s="11"/>
      <c r="K27" s="11"/>
      <c r="L27" s="11"/>
      <c r="M27" s="11"/>
      <c r="N27" s="11"/>
      <c r="O27" s="11"/>
      <c r="P27" s="11"/>
      <c r="Q27" s="11"/>
      <c r="R27" s="11"/>
      <c r="AA27" s="11"/>
    </row>
    <row r="28" spans="1:27" x14ac:dyDescent="0.25">
      <c r="A28" s="11"/>
      <c r="B28" s="11"/>
      <c r="C28" s="11"/>
      <c r="D28" s="11"/>
      <c r="E28" s="11"/>
      <c r="F28" s="11"/>
      <c r="G28" s="11"/>
      <c r="H28" s="11"/>
      <c r="I28" s="11"/>
      <c r="J28" s="11"/>
      <c r="K28" s="11"/>
      <c r="L28" s="11"/>
      <c r="M28" s="11"/>
      <c r="N28" s="11"/>
      <c r="O28" s="11"/>
      <c r="P28" s="11"/>
      <c r="Q28" s="11"/>
      <c r="R28" s="11"/>
      <c r="AA28" s="11"/>
    </row>
    <row r="29" spans="1:27" x14ac:dyDescent="0.25">
      <c r="A29" s="11"/>
      <c r="B29" s="11"/>
      <c r="C29" s="11"/>
      <c r="D29" s="11"/>
      <c r="E29" s="11"/>
      <c r="F29" s="11"/>
      <c r="G29" s="11"/>
      <c r="H29" s="11"/>
      <c r="I29" s="11"/>
      <c r="J29" s="11"/>
      <c r="K29" s="11"/>
      <c r="L29" s="11"/>
      <c r="M29" s="11"/>
      <c r="N29" s="11"/>
      <c r="O29" s="11"/>
      <c r="P29" s="11"/>
      <c r="Q29" s="11"/>
      <c r="R29" s="11"/>
      <c r="AA29" s="11"/>
    </row>
    <row r="30" spans="1:27" x14ac:dyDescent="0.25">
      <c r="A30" s="11"/>
      <c r="B30" s="11"/>
      <c r="C30" s="11"/>
      <c r="D30" s="11"/>
      <c r="E30" s="11"/>
      <c r="F30" s="11"/>
      <c r="G30" s="11"/>
      <c r="H30" s="11"/>
      <c r="I30" s="11"/>
      <c r="J30" s="11"/>
      <c r="K30" s="11"/>
      <c r="L30" s="11"/>
      <c r="M30" s="11"/>
      <c r="N30" s="11"/>
      <c r="O30" s="11"/>
      <c r="P30" s="11"/>
      <c r="Q30" s="11"/>
      <c r="R30" s="11"/>
      <c r="AA30" s="11"/>
    </row>
    <row r="31" spans="1:27" x14ac:dyDescent="0.25">
      <c r="A31" s="11"/>
      <c r="B31" s="11"/>
      <c r="C31" s="11"/>
      <c r="D31" s="11"/>
      <c r="E31" s="11"/>
      <c r="F31" s="11"/>
      <c r="G31" s="11"/>
      <c r="H31" s="11"/>
      <c r="I31" s="11"/>
      <c r="J31" s="11"/>
      <c r="K31" s="11"/>
      <c r="L31" s="11"/>
      <c r="M31" s="11"/>
      <c r="N31" s="11"/>
      <c r="O31" s="11"/>
      <c r="P31" s="11"/>
      <c r="Q31" s="11"/>
      <c r="R31" s="11"/>
      <c r="AA31" s="11"/>
    </row>
    <row r="32" spans="1:27" x14ac:dyDescent="0.25">
      <c r="A32" s="11"/>
      <c r="B32" s="11"/>
      <c r="C32" s="11"/>
      <c r="D32" s="11"/>
      <c r="E32" s="11"/>
      <c r="F32" s="11"/>
      <c r="G32" s="11"/>
      <c r="H32" s="11"/>
      <c r="I32" s="11"/>
      <c r="J32" s="11"/>
      <c r="K32" s="11"/>
      <c r="L32" s="11"/>
      <c r="M32" s="11"/>
      <c r="N32" s="11"/>
      <c r="O32" s="11"/>
      <c r="P32" s="11"/>
      <c r="Q32" s="11"/>
      <c r="R32" s="11"/>
      <c r="AA32" s="11"/>
    </row>
    <row r="33" spans="1:27" x14ac:dyDescent="0.25">
      <c r="A33" s="11"/>
      <c r="B33" s="11"/>
      <c r="C33" s="11"/>
      <c r="D33" s="11"/>
      <c r="E33" s="11"/>
      <c r="F33" s="11"/>
      <c r="G33" s="11"/>
      <c r="H33" s="11"/>
      <c r="I33" s="11"/>
      <c r="J33" s="11"/>
      <c r="K33" s="11"/>
      <c r="L33" s="11"/>
      <c r="M33" s="11"/>
      <c r="N33" s="11"/>
      <c r="O33" s="11"/>
      <c r="P33" s="11"/>
      <c r="Q33" s="11"/>
      <c r="R33" s="11"/>
      <c r="AA33" s="11"/>
    </row>
    <row r="34" spans="1:27" x14ac:dyDescent="0.25">
      <c r="A34" s="11"/>
      <c r="B34" s="11"/>
      <c r="C34" s="11"/>
      <c r="D34" s="11"/>
      <c r="E34" s="11"/>
      <c r="F34" s="11"/>
      <c r="G34" s="11"/>
      <c r="H34" s="11"/>
      <c r="I34" s="11"/>
      <c r="J34" s="11"/>
      <c r="K34" s="11"/>
      <c r="L34" s="11"/>
      <c r="M34" s="11"/>
      <c r="N34" s="11"/>
      <c r="O34" s="11"/>
      <c r="P34" s="11"/>
      <c r="Q34" s="11"/>
      <c r="R34" s="11"/>
      <c r="AA34" s="11"/>
    </row>
    <row r="35" spans="1:27" x14ac:dyDescent="0.25">
      <c r="A35" s="11"/>
      <c r="B35" s="11"/>
      <c r="C35" s="11"/>
      <c r="D35" s="11"/>
      <c r="E35" s="11"/>
      <c r="F35" s="11"/>
      <c r="G35" s="11"/>
      <c r="H35" s="11"/>
      <c r="I35" s="11"/>
      <c r="J35" s="11"/>
      <c r="K35" s="11"/>
      <c r="L35" s="11"/>
      <c r="M35" s="11"/>
      <c r="N35" s="11"/>
      <c r="O35" s="11"/>
      <c r="P35" s="11"/>
      <c r="Q35" s="11"/>
      <c r="R35" s="11"/>
      <c r="AA35" s="11"/>
    </row>
    <row r="36" spans="1:27" x14ac:dyDescent="0.25">
      <c r="A36" s="11"/>
      <c r="B36" s="11"/>
      <c r="C36" s="11"/>
      <c r="D36" s="11"/>
      <c r="E36" s="11"/>
      <c r="F36" s="11"/>
      <c r="G36" s="11"/>
      <c r="H36" s="11"/>
      <c r="I36" s="11"/>
      <c r="J36" s="11"/>
      <c r="K36" s="11"/>
      <c r="L36" s="11"/>
      <c r="M36" s="11"/>
      <c r="N36" s="11"/>
      <c r="O36" s="11"/>
      <c r="P36" s="11"/>
      <c r="Q36" s="11"/>
      <c r="R36" s="11"/>
      <c r="AA36" s="11"/>
    </row>
    <row r="37" spans="1:27" x14ac:dyDescent="0.25">
      <c r="A37" s="11"/>
      <c r="B37" s="11"/>
      <c r="C37" s="11"/>
      <c r="D37" s="11"/>
      <c r="E37" s="11"/>
      <c r="F37" s="11"/>
      <c r="G37" s="11"/>
      <c r="H37" s="11"/>
      <c r="I37" s="11"/>
      <c r="J37" s="11"/>
      <c r="K37" s="11"/>
      <c r="L37" s="11"/>
      <c r="M37" s="11"/>
      <c r="N37" s="11"/>
      <c r="O37" s="11"/>
      <c r="P37" s="11"/>
      <c r="Q37" s="11"/>
      <c r="R37" s="11"/>
      <c r="AA37" s="11"/>
    </row>
    <row r="38" spans="1:27" x14ac:dyDescent="0.25">
      <c r="A38" s="11"/>
      <c r="B38" s="11"/>
      <c r="C38" s="11"/>
      <c r="D38" s="11"/>
      <c r="E38" s="11"/>
      <c r="F38" s="11"/>
      <c r="G38" s="11"/>
      <c r="H38" s="11"/>
      <c r="I38" s="11"/>
      <c r="J38" s="11"/>
      <c r="K38" s="11"/>
      <c r="L38" s="11"/>
      <c r="M38" s="11"/>
      <c r="N38" s="11"/>
      <c r="O38" s="11"/>
      <c r="P38" s="11"/>
      <c r="Q38" s="11"/>
      <c r="R38" s="11"/>
      <c r="AA38" s="11"/>
    </row>
    <row r="39" spans="1:27" x14ac:dyDescent="0.25">
      <c r="A39" s="11"/>
      <c r="B39" s="11"/>
      <c r="C39" s="11"/>
      <c r="D39" s="11"/>
      <c r="E39" s="11"/>
      <c r="F39" s="11"/>
      <c r="G39" s="11"/>
      <c r="H39" s="11"/>
      <c r="I39" s="11"/>
      <c r="J39" s="11"/>
      <c r="K39" s="11"/>
      <c r="L39" s="11"/>
      <c r="M39" s="11"/>
      <c r="N39" s="11"/>
      <c r="O39" s="11"/>
      <c r="P39" s="11"/>
      <c r="Q39" s="11"/>
      <c r="R39" s="11"/>
      <c r="AA39" s="11"/>
    </row>
    <row r="40" spans="1:27" x14ac:dyDescent="0.25">
      <c r="A40" s="11"/>
      <c r="B40" s="11"/>
      <c r="C40" s="11"/>
      <c r="D40" s="11"/>
      <c r="E40" s="11"/>
      <c r="F40" s="11"/>
      <c r="G40" s="11"/>
      <c r="H40" s="11"/>
      <c r="I40" s="11"/>
      <c r="J40" s="11"/>
      <c r="K40" s="11"/>
      <c r="L40" s="11"/>
      <c r="M40" s="11"/>
      <c r="N40" s="11"/>
      <c r="O40" s="11"/>
      <c r="P40" s="11"/>
      <c r="Q40" s="11"/>
      <c r="R40" s="11"/>
      <c r="AA40" s="11"/>
    </row>
    <row r="41" spans="1:27" x14ac:dyDescent="0.25">
      <c r="A41" s="11"/>
      <c r="B41" s="11"/>
      <c r="C41" s="11"/>
      <c r="D41" s="11"/>
      <c r="E41" s="11"/>
      <c r="F41" s="11"/>
      <c r="G41" s="11"/>
      <c r="H41" s="11"/>
      <c r="I41" s="11"/>
      <c r="J41" s="11"/>
      <c r="K41" s="11"/>
      <c r="L41" s="11"/>
      <c r="M41" s="11"/>
      <c r="N41" s="11"/>
      <c r="O41" s="11"/>
      <c r="P41" s="11"/>
      <c r="Q41" s="11"/>
      <c r="R41" s="11"/>
      <c r="AA41" s="11"/>
    </row>
    <row r="42" spans="1:27" x14ac:dyDescent="0.25">
      <c r="A42" s="11"/>
      <c r="B42" s="11"/>
      <c r="C42" s="11"/>
      <c r="D42" s="11"/>
      <c r="E42" s="11"/>
      <c r="F42" s="11"/>
      <c r="G42" s="11"/>
      <c r="H42" s="11"/>
      <c r="I42" s="11"/>
      <c r="J42" s="11"/>
      <c r="K42" s="11"/>
      <c r="L42" s="11"/>
      <c r="M42" s="11"/>
      <c r="N42" s="11"/>
      <c r="O42" s="11"/>
      <c r="P42" s="11"/>
      <c r="Q42" s="11"/>
      <c r="R42" s="11"/>
      <c r="AA42" s="11"/>
    </row>
    <row r="43" spans="1:27" x14ac:dyDescent="0.25">
      <c r="A43" s="11"/>
      <c r="B43" s="11"/>
      <c r="C43" s="11"/>
      <c r="D43" s="11"/>
      <c r="E43" s="11"/>
      <c r="F43" s="11"/>
      <c r="G43" s="11"/>
      <c r="H43" s="11"/>
      <c r="I43" s="11"/>
      <c r="J43" s="11"/>
      <c r="K43" s="11"/>
      <c r="L43" s="11"/>
      <c r="M43" s="11"/>
      <c r="N43" s="11"/>
      <c r="O43" s="11"/>
      <c r="P43" s="11"/>
      <c r="Q43" s="11"/>
      <c r="R43" s="11"/>
      <c r="AA43" s="11"/>
    </row>
    <row r="44" spans="1:27" x14ac:dyDescent="0.25">
      <c r="A44" s="11"/>
      <c r="B44" s="11"/>
      <c r="C44" s="11"/>
      <c r="D44" s="11"/>
      <c r="E44" s="11"/>
      <c r="F44" s="11"/>
      <c r="G44" s="11"/>
      <c r="H44" s="11"/>
      <c r="I44" s="11"/>
      <c r="J44" s="11"/>
      <c r="K44" s="11"/>
      <c r="L44" s="11"/>
      <c r="M44" s="11"/>
      <c r="N44" s="11"/>
      <c r="O44" s="11"/>
      <c r="P44" s="11"/>
      <c r="Q44" s="11"/>
      <c r="R44" s="11"/>
      <c r="AA44" s="11"/>
    </row>
    <row r="45" spans="1:27" x14ac:dyDescent="0.25">
      <c r="A45" s="11"/>
      <c r="B45" s="11"/>
      <c r="C45" s="11"/>
      <c r="D45" s="11"/>
      <c r="E45" s="11"/>
      <c r="F45" s="11"/>
      <c r="G45" s="11"/>
      <c r="H45" s="11"/>
      <c r="I45" s="11"/>
      <c r="J45" s="11"/>
      <c r="K45" s="11"/>
      <c r="L45" s="11"/>
      <c r="M45" s="11"/>
      <c r="N45" s="11"/>
      <c r="O45" s="11"/>
      <c r="P45" s="11"/>
      <c r="Q45" s="11"/>
      <c r="R45" s="11"/>
      <c r="AA45" s="11"/>
    </row>
    <row r="46" spans="1:27" x14ac:dyDescent="0.25">
      <c r="A46" s="11"/>
      <c r="B46" s="11"/>
      <c r="C46" s="11"/>
      <c r="D46" s="11"/>
      <c r="E46" s="11"/>
      <c r="F46" s="11"/>
      <c r="G46" s="11"/>
      <c r="H46" s="11"/>
      <c r="I46" s="11"/>
      <c r="J46" s="11"/>
      <c r="K46" s="11"/>
      <c r="L46" s="11"/>
      <c r="M46" s="11"/>
      <c r="N46" s="11"/>
      <c r="O46" s="11"/>
      <c r="P46" s="11"/>
      <c r="Q46" s="11"/>
      <c r="R46" s="11"/>
      <c r="AA46" s="11"/>
    </row>
    <row r="47" spans="1:27" x14ac:dyDescent="0.25">
      <c r="A47" s="11"/>
      <c r="B47" s="11"/>
      <c r="C47" s="11"/>
      <c r="D47" s="11"/>
      <c r="E47" s="11"/>
      <c r="F47" s="11"/>
      <c r="G47" s="11"/>
      <c r="H47" s="11"/>
      <c r="I47" s="11"/>
      <c r="J47" s="11"/>
      <c r="K47" s="11"/>
      <c r="L47" s="11"/>
      <c r="M47" s="11"/>
      <c r="N47" s="11"/>
      <c r="O47" s="11"/>
      <c r="P47" s="11"/>
      <c r="Q47" s="11"/>
      <c r="R47" s="11"/>
      <c r="AA47" s="11"/>
    </row>
    <row r="48" spans="1:27" x14ac:dyDescent="0.25">
      <c r="A48" s="11"/>
      <c r="B48" s="11"/>
      <c r="C48" s="11"/>
      <c r="D48" s="11"/>
      <c r="E48" s="11"/>
      <c r="F48" s="11"/>
      <c r="G48" s="11"/>
      <c r="H48" s="11"/>
      <c r="I48" s="11"/>
      <c r="J48" s="11"/>
      <c r="K48" s="11"/>
      <c r="L48" s="11"/>
      <c r="M48" s="11"/>
      <c r="N48" s="11"/>
      <c r="O48" s="11"/>
      <c r="P48" s="11"/>
      <c r="Q48" s="11"/>
      <c r="R48" s="11"/>
      <c r="AA48" s="11"/>
    </row>
    <row r="49" spans="1:27" x14ac:dyDescent="0.25">
      <c r="A49" s="11"/>
      <c r="B49" s="11"/>
      <c r="C49" s="11"/>
      <c r="D49" s="11"/>
      <c r="E49" s="11"/>
      <c r="F49" s="11"/>
      <c r="G49" s="11"/>
      <c r="H49" s="11"/>
      <c r="I49" s="11"/>
      <c r="J49" s="11"/>
      <c r="K49" s="11"/>
      <c r="L49" s="11"/>
      <c r="M49" s="11"/>
      <c r="N49" s="11"/>
      <c r="O49" s="11"/>
      <c r="P49" s="11"/>
      <c r="Q49" s="11"/>
      <c r="R49" s="11"/>
      <c r="AA49" s="11"/>
    </row>
    <row r="50" spans="1:27" x14ac:dyDescent="0.25">
      <c r="A50" s="11"/>
      <c r="B50" s="11"/>
      <c r="C50" s="11"/>
      <c r="D50" s="11"/>
      <c r="E50" s="11"/>
      <c r="F50" s="11"/>
      <c r="G50" s="11"/>
      <c r="H50" s="11"/>
      <c r="I50" s="11"/>
      <c r="J50" s="11"/>
      <c r="K50" s="11"/>
      <c r="L50" s="11"/>
      <c r="M50" s="11"/>
      <c r="N50" s="11"/>
      <c r="O50" s="11"/>
      <c r="P50" s="11"/>
      <c r="Q50" s="11"/>
      <c r="R50" s="11"/>
      <c r="AA50" s="11"/>
    </row>
    <row r="51" spans="1:27" x14ac:dyDescent="0.25">
      <c r="A51" s="11"/>
      <c r="B51" s="11"/>
      <c r="C51" s="11"/>
      <c r="D51" s="11"/>
      <c r="E51" s="11"/>
      <c r="F51" s="11"/>
      <c r="G51" s="11"/>
      <c r="H51" s="11"/>
      <c r="I51" s="11"/>
      <c r="J51" s="11"/>
      <c r="K51" s="11"/>
      <c r="L51" s="11"/>
      <c r="M51" s="11"/>
      <c r="N51" s="11"/>
      <c r="O51" s="11"/>
      <c r="P51" s="11"/>
      <c r="Q51" s="11"/>
      <c r="R51" s="11"/>
      <c r="AA51" s="11"/>
    </row>
    <row r="52" spans="1:27" x14ac:dyDescent="0.25">
      <c r="A52" s="11"/>
      <c r="B52" s="11"/>
      <c r="C52" s="11"/>
      <c r="D52" s="11"/>
      <c r="E52" s="11"/>
      <c r="F52" s="11"/>
      <c r="G52" s="11"/>
      <c r="H52" s="11"/>
      <c r="I52" s="11"/>
      <c r="J52" s="11"/>
      <c r="K52" s="11"/>
      <c r="L52" s="11"/>
      <c r="M52" s="11"/>
      <c r="N52" s="11"/>
      <c r="O52" s="11"/>
      <c r="P52" s="11"/>
      <c r="Q52" s="11"/>
      <c r="R52" s="11"/>
      <c r="AA52" s="11"/>
    </row>
    <row r="53" spans="1:27" x14ac:dyDescent="0.25">
      <c r="A53" s="11"/>
      <c r="B53" s="11"/>
      <c r="C53" s="11"/>
      <c r="D53" s="11"/>
      <c r="E53" s="11"/>
      <c r="F53" s="11"/>
      <c r="G53" s="11"/>
      <c r="H53" s="11"/>
      <c r="I53" s="11"/>
      <c r="J53" s="11"/>
      <c r="K53" s="11"/>
      <c r="L53" s="11"/>
      <c r="M53" s="11"/>
      <c r="N53" s="11"/>
      <c r="O53" s="11"/>
      <c r="P53" s="11"/>
      <c r="Q53" s="11"/>
      <c r="R53" s="11"/>
      <c r="AA53" s="11"/>
    </row>
    <row r="54" spans="1:27" x14ac:dyDescent="0.25">
      <c r="A54" s="11"/>
      <c r="B54" s="11"/>
      <c r="C54" s="11"/>
      <c r="D54" s="11"/>
      <c r="E54" s="11"/>
      <c r="F54" s="11"/>
      <c r="G54" s="11"/>
      <c r="H54" s="11"/>
      <c r="I54" s="11"/>
      <c r="J54" s="11"/>
      <c r="K54" s="11"/>
      <c r="L54" s="11"/>
      <c r="M54" s="11"/>
      <c r="N54" s="11"/>
      <c r="O54" s="11"/>
      <c r="P54" s="11"/>
      <c r="Q54" s="11"/>
      <c r="R54" s="11"/>
      <c r="AA54" s="11"/>
    </row>
    <row r="55" spans="1:27" x14ac:dyDescent="0.25">
      <c r="A55" s="11"/>
      <c r="B55" s="11"/>
      <c r="C55" s="11"/>
      <c r="D55" s="11"/>
      <c r="E55" s="11"/>
      <c r="F55" s="11"/>
      <c r="G55" s="11"/>
      <c r="H55" s="11"/>
      <c r="I55" s="11"/>
      <c r="J55" s="11"/>
      <c r="K55" s="11"/>
      <c r="L55" s="11"/>
      <c r="M55" s="11"/>
      <c r="N55" s="11"/>
      <c r="O55" s="11"/>
      <c r="P55" s="11"/>
      <c r="Q55" s="11"/>
      <c r="R55" s="11"/>
      <c r="AA55" s="11"/>
    </row>
    <row r="56" spans="1:27" x14ac:dyDescent="0.25">
      <c r="A56" s="11"/>
      <c r="B56" s="11"/>
      <c r="C56" s="11"/>
      <c r="D56" s="11"/>
      <c r="E56" s="11"/>
      <c r="F56" s="11"/>
      <c r="G56" s="11"/>
      <c r="H56" s="11"/>
      <c r="I56" s="11"/>
      <c r="J56" s="11"/>
      <c r="K56" s="11"/>
      <c r="L56" s="11"/>
      <c r="M56" s="11"/>
      <c r="N56" s="11"/>
      <c r="O56" s="11"/>
      <c r="P56" s="11"/>
      <c r="Q56" s="11"/>
      <c r="R56" s="11"/>
      <c r="AA56" s="11"/>
    </row>
    <row r="57" spans="1:27" x14ac:dyDescent="0.25">
      <c r="A57" s="11"/>
      <c r="B57" s="11"/>
      <c r="C57" s="11"/>
      <c r="D57" s="11"/>
      <c r="E57" s="11"/>
      <c r="F57" s="11"/>
      <c r="G57" s="11"/>
      <c r="H57" s="11"/>
      <c r="I57" s="11"/>
      <c r="J57" s="11"/>
      <c r="K57" s="11"/>
      <c r="L57" s="11"/>
      <c r="M57" s="11"/>
      <c r="N57" s="11"/>
      <c r="O57" s="11"/>
      <c r="P57" s="11"/>
      <c r="Q57" s="11"/>
      <c r="R57" s="11"/>
      <c r="AA57" s="11"/>
    </row>
    <row r="58" spans="1:27" x14ac:dyDescent="0.25">
      <c r="A58" s="11"/>
      <c r="B58" s="11"/>
      <c r="C58" s="11"/>
      <c r="D58" s="11"/>
      <c r="E58" s="11"/>
      <c r="F58" s="11"/>
      <c r="G58" s="11"/>
      <c r="H58" s="11"/>
      <c r="I58" s="11"/>
      <c r="J58" s="11"/>
      <c r="K58" s="11"/>
      <c r="L58" s="11"/>
      <c r="M58" s="11"/>
      <c r="N58" s="11"/>
      <c r="O58" s="11"/>
      <c r="P58" s="11"/>
      <c r="Q58" s="11"/>
      <c r="R58" s="11"/>
      <c r="AA58" s="11"/>
    </row>
    <row r="59" spans="1:27" x14ac:dyDescent="0.25">
      <c r="A59" s="11"/>
      <c r="B59" s="11"/>
      <c r="C59" s="11"/>
      <c r="D59" s="11"/>
      <c r="E59" s="11"/>
      <c r="F59" s="11"/>
      <c r="G59" s="11"/>
      <c r="H59" s="11"/>
      <c r="I59" s="11"/>
      <c r="J59" s="11"/>
      <c r="K59" s="11"/>
      <c r="L59" s="11"/>
      <c r="M59" s="11"/>
      <c r="N59" s="11"/>
      <c r="O59" s="11"/>
      <c r="P59" s="11"/>
      <c r="Q59" s="11"/>
      <c r="R59" s="11"/>
      <c r="AA59" s="11"/>
    </row>
    <row r="60" spans="1:27" x14ac:dyDescent="0.25">
      <c r="A60" s="11"/>
      <c r="B60" s="11"/>
      <c r="C60" s="11"/>
      <c r="D60" s="11"/>
      <c r="E60" s="11"/>
      <c r="F60" s="11"/>
      <c r="G60" s="11"/>
      <c r="H60" s="11"/>
      <c r="I60" s="11"/>
      <c r="J60" s="11"/>
      <c r="K60" s="11"/>
      <c r="L60" s="11"/>
      <c r="M60" s="11"/>
      <c r="N60" s="11"/>
      <c r="O60" s="11"/>
      <c r="P60" s="11"/>
      <c r="Q60" s="11"/>
      <c r="R60" s="11"/>
      <c r="AA60" s="11"/>
    </row>
    <row r="61" spans="1:27" x14ac:dyDescent="0.25">
      <c r="A61" s="11"/>
      <c r="B61" s="11"/>
      <c r="C61" s="11"/>
      <c r="D61" s="11"/>
      <c r="E61" s="11"/>
      <c r="F61" s="11"/>
      <c r="G61" s="11"/>
      <c r="H61" s="11"/>
      <c r="I61" s="11"/>
      <c r="J61" s="11"/>
      <c r="K61" s="11"/>
      <c r="L61" s="11"/>
      <c r="M61" s="11"/>
      <c r="N61" s="11"/>
      <c r="O61" s="11"/>
      <c r="P61" s="11"/>
      <c r="Q61" s="11"/>
      <c r="R61" s="11"/>
      <c r="AA61" s="11"/>
    </row>
    <row r="62" spans="1:27" x14ac:dyDescent="0.25">
      <c r="A62" s="11"/>
      <c r="B62" s="11"/>
      <c r="C62" s="11"/>
      <c r="D62" s="11"/>
      <c r="E62" s="11"/>
      <c r="F62" s="11"/>
      <c r="G62" s="11"/>
      <c r="H62" s="11"/>
      <c r="I62" s="11"/>
      <c r="J62" s="11"/>
      <c r="K62" s="11"/>
      <c r="L62" s="11"/>
      <c r="M62" s="11"/>
      <c r="N62" s="11"/>
      <c r="O62" s="11"/>
      <c r="P62" s="11"/>
      <c r="Q62" s="11"/>
      <c r="R62" s="11"/>
      <c r="AA62" s="11"/>
    </row>
    <row r="63" spans="1:27" x14ac:dyDescent="0.25">
      <c r="A63" s="11"/>
      <c r="B63" s="11"/>
      <c r="C63" s="11"/>
      <c r="D63" s="11"/>
      <c r="E63" s="11"/>
      <c r="F63" s="11"/>
      <c r="G63" s="11"/>
      <c r="H63" s="11"/>
      <c r="I63" s="11"/>
      <c r="J63" s="11"/>
      <c r="K63" s="11"/>
      <c r="L63" s="11"/>
      <c r="M63" s="11"/>
      <c r="N63" s="11"/>
      <c r="O63" s="11"/>
      <c r="P63" s="11"/>
      <c r="Q63" s="11"/>
      <c r="R63" s="11"/>
      <c r="AA63" s="11"/>
    </row>
    <row r="64" spans="1:27" x14ac:dyDescent="0.25">
      <c r="A64" s="11"/>
      <c r="B64" s="11"/>
      <c r="C64" s="11"/>
      <c r="D64" s="11"/>
      <c r="E64" s="11"/>
      <c r="F64" s="11"/>
      <c r="G64" s="11"/>
      <c r="H64" s="11"/>
      <c r="I64" s="11"/>
      <c r="J64" s="11"/>
      <c r="K64" s="11"/>
      <c r="L64" s="11"/>
      <c r="M64" s="11"/>
      <c r="N64" s="11"/>
      <c r="O64" s="11"/>
      <c r="P64" s="11"/>
      <c r="Q64" s="11"/>
      <c r="R64" s="11"/>
      <c r="AA64" s="11"/>
    </row>
    <row r="65" spans="1:27" x14ac:dyDescent="0.25">
      <c r="A65" s="11"/>
      <c r="B65" s="11"/>
      <c r="C65" s="11"/>
      <c r="D65" s="11"/>
      <c r="E65" s="11"/>
      <c r="F65" s="11"/>
      <c r="G65" s="11"/>
      <c r="H65" s="11"/>
      <c r="I65" s="11"/>
      <c r="J65" s="11"/>
      <c r="K65" s="11"/>
      <c r="L65" s="11"/>
      <c r="M65" s="11"/>
      <c r="N65" s="11"/>
      <c r="O65" s="11"/>
      <c r="P65" s="11"/>
      <c r="Q65" s="11"/>
      <c r="R65" s="11"/>
      <c r="AA65" s="11"/>
    </row>
    <row r="66" spans="1:27" x14ac:dyDescent="0.25">
      <c r="A66" s="11"/>
      <c r="B66" s="11"/>
      <c r="C66" s="11"/>
      <c r="D66" s="11"/>
      <c r="E66" s="11"/>
      <c r="F66" s="11"/>
      <c r="G66" s="11"/>
      <c r="H66" s="11"/>
      <c r="I66" s="11"/>
      <c r="J66" s="11"/>
      <c r="K66" s="11"/>
      <c r="L66" s="11"/>
      <c r="M66" s="11"/>
      <c r="N66" s="11"/>
      <c r="O66" s="11"/>
      <c r="P66" s="11"/>
      <c r="Q66" s="11"/>
      <c r="R66" s="11"/>
      <c r="AA66" s="11"/>
    </row>
    <row r="67" spans="1:27" x14ac:dyDescent="0.25">
      <c r="A67" s="11"/>
      <c r="B67" s="11"/>
      <c r="C67" s="11"/>
      <c r="D67" s="11"/>
      <c r="E67" s="11"/>
      <c r="F67" s="11"/>
      <c r="G67" s="11"/>
      <c r="H67" s="11"/>
      <c r="I67" s="11"/>
      <c r="J67" s="11"/>
      <c r="K67" s="11"/>
      <c r="L67" s="11"/>
      <c r="M67" s="11"/>
      <c r="N67" s="11"/>
      <c r="O67" s="11"/>
      <c r="P67" s="11"/>
      <c r="Q67" s="11"/>
      <c r="R67" s="11"/>
      <c r="AA67" s="11"/>
    </row>
    <row r="68" spans="1:27" x14ac:dyDescent="0.25">
      <c r="A68" s="11"/>
      <c r="B68" s="11"/>
      <c r="C68" s="11"/>
      <c r="D68" s="11"/>
      <c r="E68" s="11"/>
      <c r="F68" s="11"/>
      <c r="G68" s="11"/>
      <c r="H68" s="11"/>
      <c r="I68" s="11"/>
      <c r="J68" s="11"/>
      <c r="K68" s="11"/>
      <c r="L68" s="11"/>
      <c r="M68" s="11"/>
      <c r="N68" s="11"/>
      <c r="O68" s="11"/>
      <c r="P68" s="11"/>
      <c r="Q68" s="11"/>
      <c r="R68" s="11"/>
      <c r="AA68" s="11"/>
    </row>
    <row r="69" spans="1:27" x14ac:dyDescent="0.25">
      <c r="A69" s="11"/>
      <c r="B69" s="11"/>
      <c r="C69" s="11"/>
      <c r="D69" s="11"/>
      <c r="E69" s="11"/>
      <c r="F69" s="11"/>
      <c r="G69" s="11"/>
      <c r="H69" s="11"/>
      <c r="I69" s="11"/>
      <c r="J69" s="11"/>
      <c r="K69" s="11"/>
      <c r="L69" s="11"/>
      <c r="M69" s="11"/>
      <c r="N69" s="11"/>
      <c r="O69" s="11"/>
      <c r="P69" s="11"/>
      <c r="Q69" s="11"/>
      <c r="R69" s="11"/>
      <c r="AA69" s="11"/>
    </row>
    <row r="70" spans="1:27" x14ac:dyDescent="0.25">
      <c r="A70" s="11"/>
      <c r="B70" s="11"/>
      <c r="C70" s="11"/>
      <c r="D70" s="11"/>
      <c r="E70" s="11"/>
      <c r="F70" s="11"/>
      <c r="G70" s="11"/>
      <c r="H70" s="11"/>
      <c r="I70" s="11"/>
      <c r="J70" s="11"/>
      <c r="K70" s="11"/>
      <c r="L70" s="11"/>
      <c r="M70" s="11"/>
      <c r="N70" s="11"/>
      <c r="O70" s="11"/>
      <c r="P70" s="11"/>
      <c r="Q70" s="11"/>
      <c r="R70" s="11"/>
      <c r="AA70" s="11"/>
    </row>
    <row r="71" spans="1:27" x14ac:dyDescent="0.25">
      <c r="A71" s="11"/>
      <c r="B71" s="11"/>
      <c r="C71" s="11"/>
      <c r="D71" s="11"/>
      <c r="E71" s="11"/>
      <c r="F71" s="11"/>
      <c r="G71" s="11"/>
      <c r="H71" s="11"/>
      <c r="I71" s="11"/>
      <c r="J71" s="11"/>
      <c r="K71" s="11"/>
      <c r="L71" s="11"/>
      <c r="M71" s="11"/>
      <c r="N71" s="11"/>
      <c r="O71" s="11"/>
      <c r="P71" s="11"/>
      <c r="Q71" s="11"/>
      <c r="R71" s="11"/>
      <c r="AA71" s="11"/>
    </row>
    <row r="72" spans="1:27" x14ac:dyDescent="0.25">
      <c r="A72" s="11"/>
      <c r="B72" s="11"/>
      <c r="C72" s="11"/>
      <c r="D72" s="11"/>
      <c r="E72" s="11"/>
      <c r="F72" s="11"/>
      <c r="G72" s="11"/>
      <c r="H72" s="11"/>
      <c r="I72" s="11"/>
      <c r="J72" s="11"/>
      <c r="K72" s="11"/>
      <c r="L72" s="11"/>
      <c r="M72" s="11"/>
      <c r="N72" s="11"/>
      <c r="O72" s="11"/>
      <c r="P72" s="11"/>
      <c r="Q72" s="11"/>
      <c r="R72" s="11"/>
      <c r="AA72" s="11"/>
    </row>
    <row r="73" spans="1:27" x14ac:dyDescent="0.25">
      <c r="A73" s="11"/>
      <c r="B73" s="11"/>
      <c r="C73" s="11"/>
      <c r="D73" s="11"/>
      <c r="E73" s="11"/>
      <c r="F73" s="11"/>
      <c r="G73" s="11"/>
      <c r="H73" s="11"/>
      <c r="I73" s="11"/>
      <c r="J73" s="11"/>
      <c r="K73" s="11"/>
      <c r="L73" s="11"/>
      <c r="M73" s="11"/>
      <c r="N73" s="11"/>
      <c r="O73" s="11"/>
      <c r="P73" s="11"/>
      <c r="Q73" s="11"/>
      <c r="R73" s="11"/>
      <c r="AA73" s="11"/>
    </row>
    <row r="74" spans="1:27" x14ac:dyDescent="0.25">
      <c r="A74" s="11"/>
      <c r="B74" s="11"/>
      <c r="C74" s="11"/>
      <c r="D74" s="11"/>
      <c r="E74" s="11"/>
      <c r="F74" s="11"/>
      <c r="G74" s="11"/>
      <c r="H74" s="11"/>
      <c r="I74" s="11"/>
      <c r="J74" s="11"/>
      <c r="K74" s="11"/>
      <c r="L74" s="11"/>
      <c r="M74" s="11"/>
      <c r="N74" s="11"/>
      <c r="O74" s="11"/>
      <c r="P74" s="11"/>
      <c r="Q74" s="11"/>
      <c r="R74" s="11"/>
      <c r="AA74" s="11"/>
    </row>
    <row r="75" spans="1:27" x14ac:dyDescent="0.25">
      <c r="A75" s="11"/>
      <c r="B75" s="11"/>
      <c r="C75" s="11"/>
      <c r="D75" s="11"/>
      <c r="E75" s="11"/>
      <c r="F75" s="11"/>
      <c r="G75" s="11"/>
      <c r="H75" s="11"/>
      <c r="I75" s="11"/>
      <c r="J75" s="11"/>
      <c r="K75" s="11"/>
      <c r="L75" s="11"/>
      <c r="M75" s="11"/>
      <c r="N75" s="11"/>
      <c r="O75" s="11"/>
      <c r="P75" s="11"/>
      <c r="Q75" s="11"/>
      <c r="R75" s="11"/>
      <c r="AA75" s="11"/>
    </row>
    <row r="76" spans="1:27" x14ac:dyDescent="0.25">
      <c r="A76" s="11"/>
      <c r="B76" s="11"/>
      <c r="C76" s="11"/>
      <c r="D76" s="11"/>
      <c r="E76" s="11"/>
      <c r="F76" s="11"/>
      <c r="G76" s="11"/>
      <c r="H76" s="11"/>
      <c r="I76" s="11"/>
      <c r="J76" s="11"/>
      <c r="K76" s="11"/>
      <c r="L76" s="11"/>
      <c r="M76" s="11"/>
      <c r="N76" s="11"/>
      <c r="O76" s="11"/>
      <c r="P76" s="11"/>
      <c r="Q76" s="11"/>
      <c r="R76" s="11"/>
      <c r="AA76" s="11"/>
    </row>
    <row r="77" spans="1:27" x14ac:dyDescent="0.25">
      <c r="A77" s="11"/>
      <c r="B77" s="11"/>
      <c r="C77" s="11"/>
      <c r="D77" s="11"/>
      <c r="E77" s="11"/>
      <c r="F77" s="11"/>
      <c r="G77" s="11"/>
      <c r="H77" s="11"/>
      <c r="I77" s="11"/>
      <c r="J77" s="11"/>
      <c r="K77" s="11"/>
      <c r="L77" s="11"/>
      <c r="M77" s="11"/>
      <c r="N77" s="11"/>
      <c r="O77" s="11"/>
      <c r="P77" s="11"/>
      <c r="Q77" s="11"/>
      <c r="R77" s="11"/>
      <c r="AA77" s="11"/>
    </row>
    <row r="78" spans="1:27" x14ac:dyDescent="0.25">
      <c r="A78" s="11"/>
      <c r="B78" s="11"/>
      <c r="C78" s="11"/>
      <c r="D78" s="11"/>
      <c r="E78" s="11"/>
      <c r="F78" s="11"/>
      <c r="G78" s="11"/>
      <c r="H78" s="11"/>
      <c r="I78" s="11"/>
      <c r="J78" s="11"/>
      <c r="K78" s="11"/>
      <c r="L78" s="11"/>
      <c r="M78" s="11"/>
      <c r="N78" s="11"/>
      <c r="O78" s="11"/>
      <c r="P78" s="11"/>
      <c r="Q78" s="11"/>
      <c r="R78" s="11"/>
      <c r="AA78" s="11"/>
    </row>
    <row r="79" spans="1:27" x14ac:dyDescent="0.25">
      <c r="A79" s="11"/>
      <c r="B79" s="11"/>
      <c r="C79" s="11"/>
      <c r="D79" s="11"/>
      <c r="E79" s="11"/>
      <c r="F79" s="11"/>
      <c r="G79" s="11"/>
      <c r="H79" s="11"/>
      <c r="I79" s="11"/>
      <c r="J79" s="11"/>
      <c r="K79" s="11"/>
      <c r="L79" s="11"/>
      <c r="M79" s="11"/>
      <c r="N79" s="11"/>
      <c r="O79" s="11"/>
      <c r="P79" s="11"/>
      <c r="Q79" s="11"/>
      <c r="R79" s="11"/>
      <c r="AA79" s="11"/>
    </row>
    <row r="80" spans="1:27" x14ac:dyDescent="0.25">
      <c r="A80" s="11"/>
      <c r="B80" s="11"/>
      <c r="C80" s="11"/>
      <c r="D80" s="11"/>
      <c r="E80" s="11"/>
      <c r="F80" s="11"/>
      <c r="G80" s="11"/>
      <c r="H80" s="11"/>
      <c r="I80" s="11"/>
      <c r="J80" s="11"/>
      <c r="K80" s="11"/>
      <c r="L80" s="11"/>
      <c r="M80" s="11"/>
      <c r="N80" s="11"/>
      <c r="O80" s="11"/>
      <c r="P80" s="11"/>
      <c r="Q80" s="11"/>
      <c r="R80" s="11"/>
      <c r="AA80" s="11"/>
    </row>
    <row r="81" spans="1:27" x14ac:dyDescent="0.25">
      <c r="A81" s="11"/>
      <c r="B81" s="11"/>
      <c r="C81" s="11"/>
      <c r="D81" s="11"/>
      <c r="E81" s="11"/>
      <c r="F81" s="11"/>
      <c r="G81" s="11"/>
      <c r="H81" s="11"/>
      <c r="I81" s="11"/>
      <c r="J81" s="11"/>
      <c r="K81" s="11"/>
      <c r="L81" s="11"/>
      <c r="M81" s="11"/>
      <c r="N81" s="11"/>
      <c r="O81" s="11"/>
      <c r="P81" s="11"/>
      <c r="Q81" s="11"/>
      <c r="R81" s="11"/>
      <c r="AA81" s="11"/>
    </row>
    <row r="82" spans="1:27" x14ac:dyDescent="0.25">
      <c r="A82" s="11"/>
      <c r="B82" s="11"/>
      <c r="C82" s="11"/>
      <c r="D82" s="11"/>
      <c r="E82" s="11"/>
      <c r="F82" s="11"/>
      <c r="G82" s="11"/>
      <c r="H82" s="11"/>
      <c r="I82" s="11"/>
      <c r="J82" s="11"/>
      <c r="K82" s="11"/>
      <c r="L82" s="11"/>
      <c r="M82" s="11"/>
      <c r="N82" s="11"/>
      <c r="O82" s="11"/>
      <c r="P82" s="11"/>
      <c r="Q82" s="11"/>
      <c r="R82" s="11"/>
      <c r="AA82" s="11"/>
    </row>
    <row r="83" spans="1:27" x14ac:dyDescent="0.25">
      <c r="A83" s="11"/>
      <c r="B83" s="11"/>
      <c r="C83" s="11"/>
      <c r="D83" s="11"/>
      <c r="E83" s="11"/>
      <c r="F83" s="11"/>
      <c r="G83" s="11"/>
      <c r="H83" s="11"/>
      <c r="I83" s="11"/>
      <c r="J83" s="11"/>
      <c r="K83" s="11"/>
      <c r="L83" s="11"/>
      <c r="M83" s="11"/>
      <c r="N83" s="11"/>
      <c r="O83" s="11"/>
      <c r="P83" s="11"/>
      <c r="Q83" s="11"/>
      <c r="R83" s="11"/>
      <c r="AA83" s="11"/>
    </row>
    <row r="84" spans="1:27" x14ac:dyDescent="0.25">
      <c r="A84" s="11"/>
      <c r="B84" s="11"/>
      <c r="C84" s="11"/>
      <c r="D84" s="11"/>
      <c r="E84" s="11"/>
      <c r="F84" s="11"/>
      <c r="G84" s="11"/>
      <c r="H84" s="11"/>
      <c r="I84" s="11"/>
      <c r="J84" s="11"/>
      <c r="K84" s="11"/>
      <c r="L84" s="11"/>
      <c r="M84" s="11"/>
      <c r="N84" s="11"/>
      <c r="O84" s="11"/>
      <c r="P84" s="11"/>
      <c r="Q84" s="11"/>
      <c r="R84" s="11"/>
      <c r="AA84" s="11"/>
    </row>
    <row r="85" spans="1:27" x14ac:dyDescent="0.25">
      <c r="A85" s="11"/>
      <c r="B85" s="11"/>
      <c r="C85" s="11"/>
      <c r="D85" s="11"/>
      <c r="E85" s="11"/>
      <c r="F85" s="11"/>
      <c r="G85" s="11"/>
      <c r="H85" s="11"/>
      <c r="I85" s="11"/>
      <c r="J85" s="11"/>
      <c r="K85" s="11"/>
      <c r="L85" s="11"/>
      <c r="M85" s="11"/>
      <c r="N85" s="11"/>
      <c r="O85" s="11"/>
      <c r="P85" s="11"/>
      <c r="Q85" s="11"/>
      <c r="R85" s="11"/>
      <c r="AA85" s="11"/>
    </row>
    <row r="86" spans="1:27" x14ac:dyDescent="0.25">
      <c r="A86" s="11"/>
      <c r="B86" s="11"/>
      <c r="C86" s="11"/>
      <c r="D86" s="11"/>
      <c r="E86" s="11"/>
      <c r="F86" s="11"/>
      <c r="G86" s="11"/>
      <c r="H86" s="11"/>
      <c r="I86" s="11"/>
      <c r="J86" s="11"/>
      <c r="K86" s="11"/>
      <c r="L86" s="11"/>
      <c r="M86" s="11"/>
      <c r="N86" s="11"/>
      <c r="O86" s="11"/>
      <c r="P86" s="11"/>
      <c r="Q86" s="11"/>
      <c r="R86" s="11"/>
      <c r="AA86" s="11"/>
    </row>
    <row r="87" spans="1:27" x14ac:dyDescent="0.25">
      <c r="A87" s="11"/>
      <c r="B87" s="11"/>
      <c r="C87" s="11"/>
      <c r="D87" s="11"/>
      <c r="E87" s="11"/>
      <c r="F87" s="11"/>
      <c r="G87" s="11"/>
      <c r="H87" s="11"/>
      <c r="I87" s="11"/>
      <c r="J87" s="11"/>
      <c r="K87" s="11"/>
      <c r="L87" s="11"/>
      <c r="M87" s="11"/>
      <c r="N87" s="11"/>
      <c r="O87" s="11"/>
      <c r="P87" s="11"/>
      <c r="Q87" s="11"/>
      <c r="R87" s="11"/>
      <c r="AA87" s="11"/>
    </row>
    <row r="88" spans="1:27" x14ac:dyDescent="0.25">
      <c r="A88" s="11"/>
      <c r="B88" s="11"/>
      <c r="C88" s="11"/>
      <c r="D88" s="11"/>
      <c r="E88" s="11"/>
      <c r="F88" s="11"/>
      <c r="G88" s="11"/>
      <c r="H88" s="11"/>
      <c r="I88" s="11"/>
      <c r="J88" s="11"/>
      <c r="K88" s="11"/>
      <c r="L88" s="11"/>
      <c r="M88" s="11"/>
      <c r="N88" s="11"/>
      <c r="O88" s="11"/>
      <c r="P88" s="11"/>
      <c r="Q88" s="11"/>
      <c r="R88" s="11"/>
      <c r="AA88" s="11"/>
    </row>
    <row r="89" spans="1:27" x14ac:dyDescent="0.25">
      <c r="A89" s="11"/>
      <c r="B89" s="11"/>
      <c r="C89" s="11"/>
      <c r="D89" s="11"/>
      <c r="E89" s="11"/>
      <c r="F89" s="11"/>
      <c r="G89" s="11"/>
      <c r="H89" s="11"/>
      <c r="I89" s="11"/>
      <c r="J89" s="11"/>
      <c r="K89" s="11"/>
      <c r="L89" s="11"/>
      <c r="M89" s="11"/>
      <c r="N89" s="11"/>
      <c r="O89" s="11"/>
      <c r="P89" s="11"/>
      <c r="Q89" s="11"/>
      <c r="R89" s="11"/>
      <c r="AA89" s="11"/>
    </row>
    <row r="90" spans="1:27" x14ac:dyDescent="0.25">
      <c r="A90" s="11"/>
      <c r="B90" s="11"/>
      <c r="C90" s="11"/>
      <c r="D90" s="11"/>
      <c r="E90" s="11"/>
      <c r="F90" s="11"/>
      <c r="G90" s="11"/>
      <c r="H90" s="11"/>
      <c r="I90" s="11"/>
      <c r="J90" s="11"/>
      <c r="K90" s="11"/>
      <c r="L90" s="11"/>
      <c r="M90" s="11"/>
      <c r="N90" s="11"/>
      <c r="O90" s="11"/>
      <c r="P90" s="11"/>
      <c r="Q90" s="11"/>
      <c r="R90" s="11"/>
      <c r="AA90" s="11"/>
    </row>
    <row r="91" spans="1:27" x14ac:dyDescent="0.25">
      <c r="A91" s="11"/>
      <c r="B91" s="11"/>
      <c r="C91" s="11"/>
      <c r="D91" s="11"/>
      <c r="E91" s="11"/>
      <c r="F91" s="11"/>
      <c r="G91" s="11"/>
      <c r="H91" s="11"/>
      <c r="I91" s="11"/>
      <c r="J91" s="11"/>
      <c r="K91" s="11"/>
      <c r="L91" s="11"/>
      <c r="M91" s="11"/>
      <c r="N91" s="11"/>
      <c r="O91" s="11"/>
      <c r="P91" s="11"/>
      <c r="Q91" s="11"/>
      <c r="R91" s="11"/>
      <c r="AA91" s="11"/>
    </row>
    <row r="92" spans="1:27" x14ac:dyDescent="0.25">
      <c r="A92" s="11"/>
      <c r="B92" s="11"/>
      <c r="C92" s="11"/>
      <c r="D92" s="11"/>
      <c r="E92" s="11"/>
      <c r="F92" s="11"/>
      <c r="G92" s="11"/>
      <c r="H92" s="11"/>
      <c r="I92" s="11"/>
      <c r="J92" s="11"/>
      <c r="K92" s="11"/>
      <c r="L92" s="11"/>
      <c r="M92" s="11"/>
      <c r="N92" s="11"/>
      <c r="O92" s="11"/>
      <c r="P92" s="11"/>
      <c r="Q92" s="11"/>
      <c r="R92" s="11"/>
      <c r="AA92" s="11"/>
    </row>
    <row r="93" spans="1:27" x14ac:dyDescent="0.25">
      <c r="A93" s="11"/>
      <c r="B93" s="11"/>
      <c r="C93" s="11"/>
      <c r="D93" s="11"/>
      <c r="E93" s="11"/>
      <c r="F93" s="11"/>
      <c r="G93" s="11"/>
      <c r="H93" s="11"/>
      <c r="I93" s="11"/>
      <c r="J93" s="11"/>
      <c r="K93" s="11"/>
      <c r="L93" s="11"/>
      <c r="M93" s="11"/>
      <c r="N93" s="11"/>
      <c r="O93" s="11"/>
      <c r="P93" s="11"/>
      <c r="Q93" s="11"/>
      <c r="R93" s="11"/>
      <c r="AA93" s="11"/>
    </row>
    <row r="94" spans="1:27" x14ac:dyDescent="0.25">
      <c r="A94" s="11"/>
      <c r="B94" s="11"/>
      <c r="C94" s="11"/>
      <c r="D94" s="11"/>
      <c r="E94" s="11"/>
      <c r="F94" s="11"/>
      <c r="G94" s="11"/>
      <c r="H94" s="11"/>
      <c r="I94" s="11"/>
      <c r="J94" s="11"/>
      <c r="K94" s="11"/>
      <c r="L94" s="11"/>
      <c r="M94" s="11"/>
      <c r="N94" s="11"/>
      <c r="O94" s="11"/>
      <c r="P94" s="11"/>
      <c r="Q94" s="11"/>
      <c r="R94" s="11"/>
      <c r="AA94" s="11"/>
    </row>
    <row r="95" spans="1:27" x14ac:dyDescent="0.25">
      <c r="A95" s="24"/>
      <c r="B95" s="23" t="s">
        <v>15</v>
      </c>
      <c r="C95" s="11"/>
      <c r="D95" s="11"/>
      <c r="E95" s="11"/>
      <c r="F95" s="11"/>
      <c r="G95" s="11"/>
      <c r="H95" s="11"/>
      <c r="I95" s="11"/>
      <c r="J95" s="11"/>
      <c r="K95" s="11"/>
      <c r="L95" s="11"/>
      <c r="M95" s="11"/>
      <c r="N95" s="11"/>
      <c r="O95" s="11"/>
      <c r="P95" s="11"/>
      <c r="Q95" s="11"/>
      <c r="R95" s="11"/>
      <c r="AA95" s="11"/>
    </row>
    <row r="96" spans="1:27" ht="22.8" x14ac:dyDescent="0.25">
      <c r="A96" s="25" t="s">
        <v>14</v>
      </c>
      <c r="B96" s="43">
        <f>-B18-C18+D18+E18+F18+G18-H18</f>
        <v>879.4937864812988</v>
      </c>
      <c r="C96" s="11"/>
      <c r="D96" s="11"/>
      <c r="E96" s="11"/>
      <c r="F96" s="11"/>
      <c r="G96" s="11"/>
      <c r="H96" s="11"/>
      <c r="I96" s="11"/>
      <c r="J96" s="11"/>
      <c r="K96" s="11"/>
      <c r="L96" s="11"/>
      <c r="M96" s="11"/>
      <c r="N96" s="11"/>
      <c r="O96" s="11"/>
      <c r="P96" s="11"/>
      <c r="Q96" s="11"/>
      <c r="R96" s="11"/>
      <c r="AA96" s="11"/>
    </row>
    <row r="97" spans="1:27" ht="42" x14ac:dyDescent="0.25">
      <c r="A97" s="26" t="s">
        <v>5</v>
      </c>
      <c r="B97" s="43">
        <f>-B19-C19+D19+E19+F19+G19-H19</f>
        <v>0</v>
      </c>
      <c r="C97" s="11"/>
      <c r="D97" s="11"/>
      <c r="E97" s="11"/>
      <c r="F97" s="11"/>
      <c r="G97" s="11"/>
      <c r="H97" s="11"/>
      <c r="I97" s="11"/>
      <c r="J97" s="11"/>
      <c r="K97" s="11"/>
      <c r="L97" s="11"/>
      <c r="M97" s="11"/>
      <c r="N97" s="11"/>
      <c r="O97" s="11"/>
      <c r="P97" s="11"/>
      <c r="Q97" s="11"/>
      <c r="R97" s="11"/>
      <c r="AA97" s="11"/>
    </row>
    <row r="98" spans="1:27" x14ac:dyDescent="0.25">
      <c r="A98" s="11"/>
      <c r="B98" s="11"/>
      <c r="C98" s="11"/>
      <c r="D98" s="11"/>
      <c r="E98" s="11"/>
      <c r="F98" s="11"/>
      <c r="G98" s="11"/>
      <c r="H98" s="11"/>
      <c r="I98" s="11"/>
      <c r="J98" s="11"/>
      <c r="K98" s="11"/>
      <c r="L98" s="11"/>
      <c r="M98" s="11"/>
      <c r="N98" s="11"/>
      <c r="O98" s="11"/>
      <c r="P98" s="11"/>
      <c r="Q98" s="11"/>
      <c r="R98" s="11"/>
      <c r="AA98" s="11"/>
    </row>
    <row r="99" spans="1:27" x14ac:dyDescent="0.25">
      <c r="A99" s="11"/>
      <c r="B99" s="11"/>
      <c r="C99" s="11"/>
      <c r="D99" s="11"/>
      <c r="E99" s="11"/>
      <c r="F99" s="11"/>
      <c r="G99" s="11"/>
      <c r="H99" s="11"/>
      <c r="I99" s="11"/>
      <c r="J99" s="11"/>
      <c r="K99" s="11"/>
      <c r="L99" s="11"/>
      <c r="M99" s="11"/>
      <c r="N99" s="11"/>
      <c r="O99" s="11"/>
      <c r="P99" s="11"/>
      <c r="Q99" s="11"/>
      <c r="R99" s="11"/>
      <c r="AA99" s="11"/>
    </row>
    <row r="100" spans="1:27" x14ac:dyDescent="0.25">
      <c r="A100" s="11"/>
      <c r="B100" s="11"/>
      <c r="C100" s="11"/>
      <c r="D100" s="11"/>
      <c r="E100" s="11"/>
      <c r="F100" s="11"/>
      <c r="G100" s="11"/>
      <c r="H100" s="11"/>
      <c r="I100" s="11"/>
      <c r="J100" s="11"/>
      <c r="K100" s="11"/>
      <c r="L100" s="11"/>
      <c r="M100" s="11"/>
      <c r="N100" s="11"/>
      <c r="O100" s="11"/>
      <c r="P100" s="11"/>
      <c r="Q100" s="11"/>
      <c r="R100" s="11"/>
      <c r="AA100" s="11"/>
    </row>
    <row r="101" spans="1:27" x14ac:dyDescent="0.25">
      <c r="A101" s="11"/>
      <c r="B101" s="11"/>
      <c r="C101" s="11"/>
      <c r="D101" s="11"/>
      <c r="E101" s="11"/>
      <c r="F101" s="11"/>
      <c r="G101" s="11"/>
      <c r="H101" s="11"/>
      <c r="I101" s="11"/>
      <c r="J101" s="11"/>
      <c r="K101" s="11"/>
      <c r="L101" s="11"/>
      <c r="M101" s="11"/>
      <c r="N101" s="11"/>
      <c r="O101" s="11"/>
      <c r="P101" s="11"/>
      <c r="Q101" s="11"/>
      <c r="R101" s="11"/>
      <c r="AA101" s="11"/>
    </row>
    <row r="102" spans="1:27" x14ac:dyDescent="0.25">
      <c r="A102" s="11"/>
      <c r="B102" s="11"/>
      <c r="C102" s="11"/>
      <c r="D102" s="11"/>
      <c r="E102" s="11"/>
      <c r="F102" s="11"/>
      <c r="G102" s="11"/>
      <c r="H102" s="11"/>
      <c r="I102" s="11"/>
      <c r="J102" s="11"/>
      <c r="K102" s="11"/>
      <c r="L102" s="11"/>
      <c r="M102" s="11"/>
      <c r="N102" s="11"/>
      <c r="O102" s="11"/>
      <c r="P102" s="11"/>
      <c r="Q102" s="11"/>
      <c r="R102" s="11"/>
      <c r="AA102" s="11"/>
    </row>
    <row r="103" spans="1:27" x14ac:dyDescent="0.25">
      <c r="A103" s="11"/>
      <c r="B103" s="11"/>
      <c r="C103" s="11"/>
      <c r="D103" s="11"/>
      <c r="E103" s="11"/>
      <c r="F103" s="11"/>
      <c r="G103" s="11"/>
      <c r="H103" s="11"/>
      <c r="I103" s="11"/>
      <c r="J103" s="11"/>
      <c r="K103" s="11"/>
      <c r="L103" s="11"/>
      <c r="M103" s="11"/>
      <c r="N103" s="11"/>
      <c r="O103" s="11"/>
      <c r="P103" s="11"/>
      <c r="Q103" s="11"/>
      <c r="R103" s="11"/>
      <c r="AA103" s="11"/>
    </row>
    <row r="104" spans="1:27" x14ac:dyDescent="0.25">
      <c r="A104" s="11"/>
      <c r="B104" s="11"/>
      <c r="C104" s="11"/>
      <c r="D104" s="11"/>
      <c r="E104" s="11"/>
      <c r="F104" s="11"/>
      <c r="G104" s="11"/>
      <c r="H104" s="11"/>
      <c r="I104" s="11"/>
      <c r="J104" s="11"/>
      <c r="K104" s="11"/>
      <c r="L104" s="11"/>
      <c r="M104" s="11"/>
      <c r="N104" s="11"/>
      <c r="O104" s="11"/>
      <c r="P104" s="11"/>
      <c r="Q104" s="11"/>
      <c r="R104" s="11"/>
      <c r="AA104" s="11"/>
    </row>
    <row r="105" spans="1:27" x14ac:dyDescent="0.25">
      <c r="A105" s="11"/>
      <c r="B105" s="11"/>
      <c r="C105" s="11"/>
      <c r="D105" s="11"/>
      <c r="E105" s="11"/>
      <c r="F105" s="11"/>
      <c r="G105" s="11"/>
      <c r="H105" s="11"/>
      <c r="I105" s="11"/>
      <c r="J105" s="11"/>
      <c r="K105" s="11"/>
      <c r="L105" s="11"/>
      <c r="M105" s="11"/>
      <c r="N105" s="11"/>
      <c r="O105" s="11"/>
      <c r="P105" s="11"/>
      <c r="Q105" s="11"/>
      <c r="R105" s="11"/>
      <c r="AA105" s="11"/>
    </row>
    <row r="106" spans="1:27" x14ac:dyDescent="0.25">
      <c r="A106" s="11"/>
      <c r="B106" s="11"/>
      <c r="C106" s="11"/>
      <c r="D106" s="11"/>
      <c r="E106" s="11"/>
      <c r="F106" s="11"/>
      <c r="G106" s="11"/>
      <c r="H106" s="11"/>
      <c r="I106" s="11"/>
      <c r="J106" s="11"/>
      <c r="K106" s="11"/>
      <c r="L106" s="11"/>
      <c r="M106" s="11"/>
      <c r="N106" s="11"/>
      <c r="O106" s="11"/>
      <c r="P106" s="11"/>
      <c r="Q106" s="11"/>
      <c r="R106" s="11"/>
      <c r="AA106" s="11"/>
    </row>
    <row r="107" spans="1:27" x14ac:dyDescent="0.25">
      <c r="A107" s="11"/>
      <c r="B107" s="11"/>
      <c r="C107" s="11"/>
      <c r="D107" s="11"/>
      <c r="E107" s="11"/>
      <c r="F107" s="11"/>
      <c r="G107" s="11"/>
      <c r="H107" s="11"/>
      <c r="I107" s="11"/>
      <c r="J107" s="11"/>
      <c r="K107" s="11"/>
      <c r="L107" s="11"/>
      <c r="M107" s="11"/>
      <c r="N107" s="11"/>
      <c r="O107" s="11"/>
      <c r="P107" s="11"/>
      <c r="Q107" s="11"/>
      <c r="R107" s="11"/>
      <c r="AA107" s="11"/>
    </row>
    <row r="108" spans="1:27" x14ac:dyDescent="0.25">
      <c r="A108" s="11"/>
      <c r="B108" s="11"/>
      <c r="C108" s="11"/>
      <c r="D108" s="11"/>
      <c r="E108" s="11"/>
      <c r="F108" s="11"/>
      <c r="G108" s="11"/>
      <c r="H108" s="11"/>
      <c r="I108" s="11"/>
      <c r="J108" s="11"/>
      <c r="K108" s="11"/>
      <c r="L108" s="11"/>
      <c r="M108" s="11"/>
      <c r="N108" s="11"/>
      <c r="O108" s="11"/>
      <c r="P108" s="11"/>
      <c r="Q108" s="11"/>
      <c r="R108" s="11"/>
      <c r="AA108" s="11"/>
    </row>
    <row r="109" spans="1:27" x14ac:dyDescent="0.25">
      <c r="A109" s="11"/>
      <c r="B109" s="11"/>
      <c r="C109" s="11"/>
      <c r="D109" s="11"/>
      <c r="E109" s="11"/>
      <c r="F109" s="11"/>
      <c r="G109" s="11"/>
      <c r="H109" s="11"/>
      <c r="I109" s="11"/>
      <c r="J109" s="11"/>
      <c r="K109" s="11"/>
      <c r="L109" s="11"/>
      <c r="M109" s="11"/>
      <c r="N109" s="11"/>
      <c r="O109" s="11"/>
      <c r="P109" s="11"/>
      <c r="Q109" s="11"/>
      <c r="R109" s="11"/>
      <c r="AA109" s="11"/>
    </row>
    <row r="110" spans="1:27" x14ac:dyDescent="0.25">
      <c r="A110" s="11"/>
      <c r="B110" s="11"/>
      <c r="C110" s="11"/>
      <c r="D110" s="11"/>
      <c r="E110" s="11"/>
      <c r="F110" s="11"/>
      <c r="G110" s="11"/>
      <c r="H110" s="11"/>
      <c r="I110" s="11"/>
      <c r="J110" s="11"/>
      <c r="K110" s="11"/>
      <c r="L110" s="11"/>
      <c r="M110" s="11"/>
      <c r="N110" s="11"/>
      <c r="O110" s="11"/>
      <c r="P110" s="11"/>
      <c r="Q110" s="11"/>
      <c r="R110" s="11"/>
      <c r="AA110" s="11"/>
    </row>
    <row r="111" spans="1:27" x14ac:dyDescent="0.25">
      <c r="A111" s="11"/>
      <c r="B111" s="11"/>
      <c r="C111" s="11"/>
      <c r="D111" s="11"/>
      <c r="E111" s="11"/>
      <c r="F111" s="11"/>
      <c r="G111" s="11"/>
      <c r="H111" s="11"/>
      <c r="I111" s="11"/>
      <c r="J111" s="11"/>
      <c r="K111" s="11"/>
      <c r="L111" s="11"/>
      <c r="M111" s="11"/>
      <c r="N111" s="11"/>
      <c r="O111" s="11"/>
      <c r="P111" s="11"/>
      <c r="Q111" s="11"/>
      <c r="R111" s="11"/>
      <c r="AA111" s="11"/>
    </row>
    <row r="112" spans="1:27" x14ac:dyDescent="0.25">
      <c r="A112" s="11"/>
      <c r="B112" s="11"/>
      <c r="C112" s="11"/>
      <c r="D112" s="11"/>
      <c r="E112" s="11"/>
      <c r="F112" s="11"/>
      <c r="G112" s="11"/>
      <c r="H112" s="11"/>
      <c r="I112" s="11"/>
      <c r="J112" s="11"/>
      <c r="K112" s="11"/>
      <c r="L112" s="11"/>
      <c r="M112" s="11"/>
      <c r="N112" s="11"/>
      <c r="O112" s="11"/>
      <c r="P112" s="11"/>
      <c r="Q112" s="11"/>
      <c r="R112" s="11"/>
      <c r="AA112" s="11"/>
    </row>
    <row r="113" spans="1:27" x14ac:dyDescent="0.25">
      <c r="A113" s="11"/>
      <c r="B113" s="11"/>
      <c r="C113" s="11"/>
      <c r="D113" s="11"/>
      <c r="E113" s="11"/>
      <c r="F113" s="11"/>
      <c r="G113" s="11"/>
      <c r="H113" s="11"/>
      <c r="I113" s="11"/>
      <c r="J113" s="11"/>
      <c r="K113" s="11"/>
      <c r="L113" s="11"/>
      <c r="M113" s="11"/>
      <c r="N113" s="11"/>
      <c r="O113" s="11"/>
      <c r="P113" s="11"/>
      <c r="Q113" s="11"/>
      <c r="R113" s="11"/>
      <c r="AA113" s="11"/>
    </row>
    <row r="114" spans="1:27" x14ac:dyDescent="0.25">
      <c r="A114" s="11"/>
      <c r="B114" s="11"/>
      <c r="C114" s="11"/>
      <c r="D114" s="11"/>
      <c r="E114" s="11"/>
      <c r="F114" s="11"/>
      <c r="G114" s="11"/>
      <c r="H114" s="11"/>
      <c r="I114" s="11"/>
      <c r="J114" s="11"/>
      <c r="K114" s="11"/>
      <c r="L114" s="11"/>
      <c r="M114" s="11"/>
      <c r="N114" s="11"/>
      <c r="O114" s="11"/>
      <c r="P114" s="11"/>
      <c r="Q114" s="11"/>
      <c r="R114" s="11"/>
      <c r="AA114" s="11"/>
    </row>
    <row r="115" spans="1:27" x14ac:dyDescent="0.25">
      <c r="A115" s="11"/>
      <c r="B115" s="11"/>
      <c r="C115" s="11"/>
      <c r="D115" s="11"/>
      <c r="E115" s="11"/>
      <c r="F115" s="11"/>
      <c r="G115" s="11"/>
      <c r="H115" s="11"/>
      <c r="I115" s="11"/>
      <c r="J115" s="11"/>
      <c r="K115" s="11"/>
      <c r="L115" s="11"/>
      <c r="M115" s="11"/>
      <c r="N115" s="11"/>
      <c r="O115" s="11"/>
      <c r="P115" s="11"/>
      <c r="Q115" s="11"/>
      <c r="R115" s="11"/>
      <c r="AA115" s="11"/>
    </row>
    <row r="116" spans="1:27" x14ac:dyDescent="0.25">
      <c r="A116" s="11"/>
      <c r="B116" s="11"/>
      <c r="C116" s="11"/>
      <c r="D116" s="11"/>
      <c r="E116" s="11"/>
      <c r="F116" s="11"/>
      <c r="G116" s="11"/>
      <c r="H116" s="11"/>
      <c r="I116" s="11"/>
      <c r="J116" s="11"/>
      <c r="K116" s="11"/>
      <c r="L116" s="11"/>
      <c r="M116" s="11"/>
      <c r="N116" s="11"/>
      <c r="O116" s="11"/>
      <c r="P116" s="11"/>
      <c r="Q116" s="11"/>
      <c r="R116" s="11"/>
      <c r="AA116" s="11"/>
    </row>
    <row r="117" spans="1:27" x14ac:dyDescent="0.25">
      <c r="A117" s="11"/>
      <c r="B117" s="11"/>
      <c r="C117" s="11"/>
      <c r="D117" s="11"/>
      <c r="E117" s="11"/>
      <c r="F117" s="11"/>
      <c r="G117" s="11"/>
      <c r="H117" s="11"/>
      <c r="I117" s="11"/>
      <c r="J117" s="11"/>
      <c r="K117" s="11"/>
      <c r="L117" s="11"/>
      <c r="M117" s="11"/>
      <c r="N117" s="11"/>
      <c r="O117" s="11"/>
      <c r="P117" s="11"/>
      <c r="Q117" s="11"/>
      <c r="R117" s="11"/>
      <c r="AA117" s="11"/>
    </row>
    <row r="118" spans="1:27" x14ac:dyDescent="0.25">
      <c r="A118" s="11"/>
      <c r="B118" s="11"/>
      <c r="C118" s="11"/>
      <c r="D118" s="11"/>
      <c r="E118" s="11"/>
      <c r="F118" s="11"/>
      <c r="G118" s="11"/>
      <c r="H118" s="11"/>
      <c r="I118" s="11"/>
      <c r="J118" s="11"/>
      <c r="K118" s="11"/>
      <c r="L118" s="11"/>
      <c r="M118" s="11"/>
      <c r="N118" s="11"/>
      <c r="O118" s="11"/>
      <c r="P118" s="11"/>
      <c r="Q118" s="11"/>
      <c r="R118" s="11"/>
      <c r="AA118" s="11"/>
    </row>
    <row r="119" spans="1:27" x14ac:dyDescent="0.25">
      <c r="A119" s="11"/>
      <c r="B119" s="11"/>
      <c r="C119" s="11"/>
      <c r="D119" s="11"/>
      <c r="E119" s="11"/>
      <c r="F119" s="11"/>
      <c r="G119" s="11"/>
      <c r="H119" s="11"/>
      <c r="I119" s="11"/>
      <c r="J119" s="11"/>
      <c r="K119" s="11"/>
      <c r="L119" s="11"/>
      <c r="M119" s="11"/>
      <c r="N119" s="11"/>
      <c r="O119" s="11"/>
      <c r="P119" s="11"/>
      <c r="Q119" s="11"/>
      <c r="R119" s="11"/>
      <c r="AA119" s="11"/>
    </row>
    <row r="120" spans="1:27" x14ac:dyDescent="0.25">
      <c r="A120" s="11"/>
      <c r="B120" s="11"/>
      <c r="C120" s="11"/>
      <c r="D120" s="11"/>
      <c r="E120" s="11"/>
      <c r="F120" s="11"/>
      <c r="G120" s="11"/>
      <c r="H120" s="11"/>
      <c r="I120" s="11"/>
      <c r="J120" s="11"/>
      <c r="K120" s="11"/>
      <c r="L120" s="11"/>
      <c r="M120" s="11"/>
      <c r="N120" s="11"/>
      <c r="O120" s="11"/>
      <c r="P120" s="11"/>
      <c r="Q120" s="11"/>
      <c r="R120" s="11"/>
      <c r="AA120" s="11"/>
    </row>
    <row r="121" spans="1:27" x14ac:dyDescent="0.25">
      <c r="A121" s="11"/>
      <c r="B121" s="11"/>
      <c r="C121" s="11"/>
      <c r="D121" s="11"/>
      <c r="E121" s="11"/>
      <c r="F121" s="11"/>
      <c r="G121" s="11"/>
      <c r="H121" s="11"/>
      <c r="I121" s="11"/>
      <c r="J121" s="11"/>
      <c r="K121" s="11"/>
      <c r="L121" s="11"/>
      <c r="M121" s="11"/>
      <c r="N121" s="11"/>
      <c r="O121" s="11"/>
      <c r="P121" s="11"/>
      <c r="Q121" s="11"/>
      <c r="R121" s="11"/>
      <c r="AA121" s="11"/>
    </row>
    <row r="122" spans="1:27" x14ac:dyDescent="0.25">
      <c r="A122" s="11"/>
      <c r="B122" s="11"/>
      <c r="C122" s="11"/>
      <c r="D122" s="11"/>
      <c r="E122" s="11"/>
      <c r="F122" s="11"/>
      <c r="G122" s="11"/>
      <c r="H122" s="11"/>
      <c r="I122" s="11"/>
      <c r="J122" s="11"/>
      <c r="K122" s="11"/>
      <c r="L122" s="11"/>
      <c r="M122" s="11"/>
      <c r="N122" s="11"/>
      <c r="O122" s="11"/>
      <c r="P122" s="11"/>
      <c r="Q122" s="11"/>
      <c r="R122" s="11"/>
      <c r="AA122" s="11"/>
    </row>
    <row r="123" spans="1:27" x14ac:dyDescent="0.25">
      <c r="A123" s="11"/>
      <c r="B123" s="11"/>
      <c r="C123" s="11"/>
      <c r="D123" s="11"/>
      <c r="E123" s="11"/>
      <c r="F123" s="11"/>
      <c r="G123" s="11"/>
      <c r="H123" s="11"/>
      <c r="I123" s="11"/>
      <c r="J123" s="11"/>
      <c r="K123" s="11"/>
      <c r="L123" s="11"/>
      <c r="M123" s="11"/>
      <c r="N123" s="11"/>
      <c r="O123" s="11"/>
      <c r="P123" s="11"/>
      <c r="Q123" s="11"/>
      <c r="R123" s="11"/>
      <c r="AA123" s="11"/>
    </row>
    <row r="124" spans="1:27" x14ac:dyDescent="0.25">
      <c r="A124" s="11"/>
      <c r="B124" s="11"/>
      <c r="C124" s="11"/>
      <c r="D124" s="11"/>
      <c r="E124" s="11"/>
      <c r="F124" s="11"/>
      <c r="G124" s="11"/>
      <c r="H124" s="11"/>
      <c r="I124" s="11"/>
      <c r="J124" s="11"/>
      <c r="K124" s="11"/>
      <c r="L124" s="11"/>
      <c r="M124" s="11"/>
      <c r="N124" s="11"/>
      <c r="O124" s="11"/>
      <c r="P124" s="11"/>
      <c r="Q124" s="11"/>
      <c r="R124" s="11"/>
      <c r="AA124" s="11"/>
    </row>
    <row r="125" spans="1:27" x14ac:dyDescent="0.25">
      <c r="A125" s="11"/>
      <c r="B125" s="11"/>
      <c r="C125" s="11"/>
      <c r="D125" s="11"/>
      <c r="E125" s="11"/>
      <c r="F125" s="11"/>
      <c r="G125" s="11"/>
      <c r="H125" s="11"/>
      <c r="I125" s="11"/>
      <c r="J125" s="11"/>
      <c r="K125" s="11"/>
      <c r="L125" s="11"/>
      <c r="M125" s="11"/>
      <c r="N125" s="11"/>
      <c r="O125" s="11"/>
      <c r="P125" s="11"/>
      <c r="Q125" s="11"/>
      <c r="R125" s="11"/>
      <c r="AA125" s="11"/>
    </row>
    <row r="126" spans="1:27" x14ac:dyDescent="0.25">
      <c r="A126" s="11"/>
      <c r="B126" s="11"/>
      <c r="C126" s="11"/>
      <c r="D126" s="11"/>
      <c r="E126" s="11"/>
      <c r="F126" s="11"/>
      <c r="G126" s="11"/>
      <c r="H126" s="11"/>
      <c r="I126" s="11"/>
      <c r="J126" s="11"/>
      <c r="K126" s="11"/>
      <c r="L126" s="11"/>
      <c r="M126" s="11"/>
      <c r="N126" s="11"/>
      <c r="O126" s="11"/>
      <c r="P126" s="11"/>
      <c r="Q126" s="11"/>
      <c r="R126" s="11"/>
      <c r="AA126" s="11"/>
    </row>
  </sheetData>
  <sheetProtection sheet="1"/>
  <mergeCells count="1">
    <mergeCell ref="F2:P3"/>
  </mergeCells>
  <conditionalFormatting sqref="B19">
    <cfRule type="cellIs" dxfId="92" priority="2" stopIfTrue="1" operator="between">
      <formula>"$B$18*0,50"</formula>
      <formula>"$B$18*0,79"</formula>
    </cfRule>
    <cfRule type="cellIs" dxfId="91" priority="23" stopIfTrue="1" operator="lessThanOrEqual">
      <formula>$B$18*0.49</formula>
    </cfRule>
    <cfRule type="cellIs" dxfId="90" priority="24" stopIfTrue="1" operator="greaterThan">
      <formula>$B$18*0.8</formula>
    </cfRule>
  </conditionalFormatting>
  <conditionalFormatting sqref="B97">
    <cfRule type="cellIs" dxfId="89" priority="4" stopIfTrue="1" operator="between">
      <formula>"$B$96*0,50"</formula>
      <formula>"$B$96*0,79"</formula>
    </cfRule>
    <cfRule type="cellIs" dxfId="88" priority="5" stopIfTrue="1" operator="lessThanOrEqual">
      <formula>"$B$96*0,49"</formula>
    </cfRule>
    <cfRule type="cellIs" dxfId="87" priority="6" stopIfTrue="1" operator="greaterThan">
      <formula>"$B$96*0,80"</formula>
    </cfRule>
  </conditionalFormatting>
  <conditionalFormatting sqref="C19">
    <cfRule type="cellIs" dxfId="86" priority="3" stopIfTrue="1" operator="between">
      <formula>"$C$18*0,50"</formula>
      <formula>"$C$18*0,79"</formula>
    </cfRule>
    <cfRule type="cellIs" dxfId="85" priority="21" operator="greaterThan">
      <formula>$C$18*0.8</formula>
    </cfRule>
    <cfRule type="cellIs" dxfId="84" priority="22" stopIfTrue="1" operator="lessThanOrEqual">
      <formula>$C$18*0.49</formula>
    </cfRule>
  </conditionalFormatting>
  <conditionalFormatting sqref="D19">
    <cfRule type="cellIs" dxfId="83" priority="15" stopIfTrue="1" operator="between">
      <formula>$D$18*0.5</formula>
      <formula>$D$18*0.79</formula>
    </cfRule>
    <cfRule type="cellIs" dxfId="82" priority="16" stopIfTrue="1" operator="lessThanOrEqual">
      <formula>$D$18*0.49</formula>
    </cfRule>
    <cfRule type="cellIs" dxfId="81" priority="17" stopIfTrue="1" operator="greaterThan">
      <formula>$D$18*0.8</formula>
    </cfRule>
  </conditionalFormatting>
  <conditionalFormatting sqref="E19">
    <cfRule type="cellIs" dxfId="80" priority="18" stopIfTrue="1" operator="lessThanOrEqual">
      <formula>$E$18*0.49</formula>
    </cfRule>
    <cfRule type="cellIs" dxfId="79" priority="19" stopIfTrue="1" operator="between">
      <formula>$E$18*0.5</formula>
      <formula>$E$18*0.79</formula>
    </cfRule>
    <cfRule type="cellIs" dxfId="78" priority="20" stopIfTrue="1" operator="greaterThan">
      <formula>$E$18*0.8</formula>
    </cfRule>
  </conditionalFormatting>
  <conditionalFormatting sqref="F19">
    <cfRule type="cellIs" dxfId="77" priority="12" stopIfTrue="1" operator="between">
      <formula>$F$18*0.5</formula>
      <formula>$F$18*0.79</formula>
    </cfRule>
    <cfRule type="cellIs" dxfId="76" priority="13" stopIfTrue="1" operator="lessThanOrEqual">
      <formula>$F$18*0.49</formula>
    </cfRule>
    <cfRule type="cellIs" dxfId="75" priority="14" stopIfTrue="1" operator="greaterThan">
      <formula>$F$18*0.8</formula>
    </cfRule>
  </conditionalFormatting>
  <conditionalFormatting sqref="G19">
    <cfRule type="cellIs" dxfId="74" priority="9" stopIfTrue="1" operator="between">
      <formula>"$G$18*0,50"</formula>
      <formula>"$G$18*0,79"</formula>
    </cfRule>
    <cfRule type="cellIs" dxfId="73" priority="10" stopIfTrue="1" operator="lessThan">
      <formula>$G$18*0.49</formula>
    </cfRule>
    <cfRule type="cellIs" dxfId="72" priority="11" stopIfTrue="1" operator="greaterThan">
      <formula>$G$18*0.8</formula>
    </cfRule>
  </conditionalFormatting>
  <conditionalFormatting sqref="H19">
    <cfRule type="cellIs" dxfId="71" priority="1" stopIfTrue="1" operator="between">
      <formula>"$H$18*0,50"</formula>
      <formula>"$H$18*0,79"</formula>
    </cfRule>
    <cfRule type="cellIs" dxfId="70" priority="7" stopIfTrue="1" operator="greaterThan">
      <formula>"$H$18*0,80"</formula>
    </cfRule>
    <cfRule type="cellIs" dxfId="69" priority="8" stopIfTrue="1" operator="lessThanOrEqual">
      <formula>"$H$18*0,49"</formula>
    </cfRule>
  </conditionalFormatting>
  <pageMargins left="0.7" right="0.7" top="0.75" bottom="0.75" header="0.3" footer="0.3"/>
  <drawing r:id="rId1"/>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2372A-962F-4EE7-B02D-E60BE10C6121}">
  <dimension ref="A1:O101"/>
  <sheetViews>
    <sheetView topLeftCell="A7" zoomScale="48" zoomScaleNormal="40" workbookViewId="0">
      <selection activeCell="C6" sqref="C6"/>
    </sheetView>
  </sheetViews>
  <sheetFormatPr defaultRowHeight="13.2" x14ac:dyDescent="0.25"/>
  <cols>
    <col min="1" max="1" width="8.88671875" customWidth="1"/>
    <col min="2" max="2" width="38" customWidth="1"/>
    <col min="3" max="3" width="17.5546875" customWidth="1"/>
    <col min="4" max="4" width="17.21875" customWidth="1"/>
    <col min="5" max="5" width="16.5546875" customWidth="1"/>
    <col min="6" max="6" width="17.77734375" customWidth="1"/>
    <col min="7" max="7" width="16.109375" customWidth="1"/>
    <col min="8" max="8" width="16" customWidth="1"/>
    <col min="9" max="9" width="16.6640625" customWidth="1"/>
    <col min="12" max="12" width="28.77734375" customWidth="1"/>
    <col min="13" max="13" width="34.21875" customWidth="1"/>
  </cols>
  <sheetData>
    <row r="1" spans="1:15" x14ac:dyDescent="0.25">
      <c r="A1" s="11"/>
      <c r="B1" s="11"/>
      <c r="C1" s="11"/>
      <c r="D1" s="11"/>
      <c r="E1" s="11"/>
      <c r="F1" s="14" t="s">
        <v>40</v>
      </c>
      <c r="G1" s="11"/>
      <c r="H1" s="11"/>
      <c r="I1" s="11"/>
      <c r="J1" s="11"/>
      <c r="K1" s="11"/>
      <c r="L1" s="11"/>
      <c r="M1" s="11"/>
      <c r="N1" s="11"/>
      <c r="O1" s="11"/>
    </row>
    <row r="2" spans="1:15" x14ac:dyDescent="0.25">
      <c r="A2" s="11"/>
      <c r="B2" s="11"/>
      <c r="C2" s="11"/>
      <c r="D2" s="11"/>
      <c r="E2" s="11"/>
      <c r="F2" s="11"/>
      <c r="G2" s="11"/>
      <c r="H2" s="11"/>
      <c r="I2" s="11"/>
      <c r="J2" s="11"/>
      <c r="K2" s="11"/>
      <c r="L2" s="11"/>
      <c r="M2" s="11"/>
      <c r="N2" s="11"/>
      <c r="O2" s="11"/>
    </row>
    <row r="3" spans="1:15" x14ac:dyDescent="0.25">
      <c r="A3" s="11"/>
      <c r="B3" s="11"/>
      <c r="C3" s="11"/>
      <c r="D3" s="11"/>
      <c r="E3" s="11"/>
      <c r="F3" s="11"/>
      <c r="G3" s="11"/>
      <c r="H3" s="11"/>
      <c r="I3" s="11"/>
      <c r="J3" s="11"/>
      <c r="K3" s="11"/>
      <c r="L3" s="11"/>
      <c r="M3" s="11"/>
      <c r="N3" s="11"/>
      <c r="O3" s="11"/>
    </row>
    <row r="4" spans="1:15" ht="33.6" x14ac:dyDescent="0.4">
      <c r="A4" s="11"/>
      <c r="B4" s="21" t="s">
        <v>6</v>
      </c>
      <c r="C4" s="32" t="s">
        <v>18</v>
      </c>
      <c r="D4" s="33" t="s">
        <v>17</v>
      </c>
      <c r="E4" s="32" t="s">
        <v>19</v>
      </c>
      <c r="F4" s="33" t="s">
        <v>2</v>
      </c>
      <c r="G4" s="33" t="s">
        <v>20</v>
      </c>
      <c r="H4" s="33" t="s">
        <v>39</v>
      </c>
      <c r="I4" s="34" t="s">
        <v>21</v>
      </c>
      <c r="J4" s="11"/>
      <c r="K4" s="11"/>
      <c r="L4" s="17" t="s">
        <v>0</v>
      </c>
      <c r="M4" s="18" t="s">
        <v>11</v>
      </c>
      <c r="N4" s="11"/>
      <c r="O4" s="11"/>
    </row>
    <row r="5" spans="1:15" ht="21" x14ac:dyDescent="0.4">
      <c r="A5" s="11"/>
      <c r="B5" s="12" t="s">
        <v>4</v>
      </c>
      <c r="C5" s="38">
        <v>10</v>
      </c>
      <c r="D5" s="37">
        <v>11520</v>
      </c>
      <c r="E5" s="38">
        <v>50250</v>
      </c>
      <c r="F5" s="37">
        <v>62</v>
      </c>
      <c r="G5" s="37">
        <v>40</v>
      </c>
      <c r="H5" s="37">
        <v>30</v>
      </c>
      <c r="I5" s="39">
        <v>6.67</v>
      </c>
      <c r="J5" s="11"/>
      <c r="K5" s="11"/>
      <c r="L5" s="35" t="s">
        <v>16</v>
      </c>
      <c r="M5" s="30">
        <v>0.18943809959273447</v>
      </c>
      <c r="N5" s="11"/>
      <c r="O5" s="11"/>
    </row>
    <row r="6" spans="1:15" ht="21" x14ac:dyDescent="0.4">
      <c r="A6" s="11"/>
      <c r="B6" s="13" t="s">
        <v>23</v>
      </c>
      <c r="C6" s="28"/>
      <c r="D6" s="44"/>
      <c r="E6" s="28"/>
      <c r="F6" s="16"/>
      <c r="G6" s="16"/>
      <c r="H6" s="16"/>
      <c r="I6" s="27"/>
      <c r="J6" s="11"/>
      <c r="K6" s="11"/>
      <c r="L6" s="36" t="s">
        <v>1</v>
      </c>
      <c r="M6" s="31">
        <v>0.15586508247715922</v>
      </c>
      <c r="N6" s="11"/>
      <c r="O6" s="11"/>
    </row>
    <row r="7" spans="1:15" ht="20.399999999999999" x14ac:dyDescent="0.25">
      <c r="A7" s="11"/>
      <c r="B7" s="11"/>
      <c r="C7" s="11"/>
      <c r="D7" s="11"/>
      <c r="E7" s="11"/>
      <c r="F7" s="11"/>
      <c r="G7" s="11"/>
      <c r="H7" s="11"/>
      <c r="I7" s="11"/>
      <c r="J7" s="11"/>
      <c r="K7" s="11"/>
      <c r="L7" s="35" t="s">
        <v>22</v>
      </c>
      <c r="M7" s="30">
        <v>5.21325325666505E-2</v>
      </c>
      <c r="N7" s="11"/>
      <c r="O7" s="11"/>
    </row>
    <row r="8" spans="1:15" ht="20.399999999999999" x14ac:dyDescent="0.25">
      <c r="A8" s="11"/>
      <c r="B8" s="11"/>
      <c r="C8" s="11"/>
      <c r="D8" s="11"/>
      <c r="E8" s="11"/>
      <c r="F8" s="11"/>
      <c r="G8" s="11"/>
      <c r="H8" s="11"/>
      <c r="I8" s="11"/>
      <c r="J8" s="11"/>
      <c r="K8" s="11"/>
      <c r="L8" s="29" t="s">
        <v>2</v>
      </c>
      <c r="M8" s="37">
        <v>1.7655358962740186E-2</v>
      </c>
      <c r="N8" s="11"/>
      <c r="O8" s="11"/>
    </row>
    <row r="9" spans="1:15" ht="20.399999999999999" x14ac:dyDescent="0.25">
      <c r="A9" s="11"/>
      <c r="B9" s="11"/>
      <c r="C9" s="11"/>
      <c r="D9" s="11"/>
      <c r="E9" s="11"/>
      <c r="F9" s="11"/>
      <c r="G9" s="11"/>
      <c r="H9" s="11"/>
      <c r="I9" s="11"/>
      <c r="J9" s="11"/>
      <c r="K9" s="11"/>
      <c r="L9" s="29" t="s">
        <v>20</v>
      </c>
      <c r="M9" s="37">
        <v>3.3503109011541687E-2</v>
      </c>
      <c r="N9" s="11"/>
      <c r="O9" s="11"/>
    </row>
    <row r="10" spans="1:15" ht="20.399999999999999" x14ac:dyDescent="0.25">
      <c r="A10" s="11"/>
      <c r="B10" s="11"/>
      <c r="C10" s="11"/>
      <c r="D10" s="11"/>
      <c r="E10" s="11"/>
      <c r="F10" s="11"/>
      <c r="G10" s="11"/>
      <c r="H10" s="11"/>
      <c r="I10" s="11"/>
      <c r="J10" s="11"/>
      <c r="K10" s="11"/>
      <c r="L10" s="29" t="s">
        <v>39</v>
      </c>
      <c r="M10" s="37">
        <v>0.32517417971631135</v>
      </c>
      <c r="N10" s="11"/>
      <c r="O10" s="11"/>
    </row>
    <row r="11" spans="1:15" ht="20.399999999999999" x14ac:dyDescent="0.25">
      <c r="A11" s="11"/>
      <c r="B11" s="11"/>
      <c r="C11" s="11"/>
      <c r="D11" s="11"/>
      <c r="E11" s="11"/>
      <c r="F11" s="11"/>
      <c r="G11" s="11"/>
      <c r="H11" s="11"/>
      <c r="I11" s="11"/>
      <c r="J11" s="11"/>
      <c r="K11" s="11"/>
      <c r="L11" s="29" t="s">
        <v>3</v>
      </c>
      <c r="M11" s="37">
        <v>0.22623163767286245</v>
      </c>
      <c r="N11" s="11"/>
      <c r="O11" s="11"/>
    </row>
    <row r="12" spans="1:15" x14ac:dyDescent="0.25">
      <c r="A12" s="11"/>
      <c r="B12" s="11"/>
      <c r="C12" s="11"/>
      <c r="D12" s="11"/>
      <c r="E12" s="11"/>
      <c r="F12" s="11"/>
      <c r="G12" s="11"/>
      <c r="H12" s="11"/>
      <c r="I12" s="11"/>
      <c r="J12" s="11"/>
      <c r="K12" s="11"/>
      <c r="L12" s="11"/>
      <c r="M12" s="11"/>
      <c r="N12" s="11"/>
      <c r="O12" s="11"/>
    </row>
    <row r="13" spans="1:15" x14ac:dyDescent="0.25">
      <c r="A13" s="11"/>
      <c r="B13" s="11"/>
      <c r="C13" s="11"/>
      <c r="D13" s="11"/>
      <c r="E13" s="11"/>
      <c r="F13" s="11"/>
      <c r="G13" s="11"/>
      <c r="H13" s="11"/>
      <c r="I13" s="11"/>
      <c r="J13" s="11"/>
      <c r="K13" s="11"/>
      <c r="L13" s="11"/>
      <c r="M13" s="11"/>
      <c r="N13" s="11"/>
      <c r="O13" s="11"/>
    </row>
    <row r="14" spans="1:15" x14ac:dyDescent="0.25">
      <c r="A14" s="11"/>
      <c r="B14" s="11"/>
      <c r="C14" s="11"/>
      <c r="D14" s="11"/>
      <c r="E14" s="11"/>
      <c r="F14" s="11"/>
      <c r="G14" s="11"/>
      <c r="H14" s="11"/>
      <c r="I14" s="11"/>
      <c r="J14" s="11"/>
      <c r="K14" s="11"/>
      <c r="L14" s="11"/>
      <c r="M14" s="11"/>
      <c r="N14" s="11"/>
      <c r="O14" s="11"/>
    </row>
    <row r="15" spans="1:15" x14ac:dyDescent="0.25">
      <c r="A15" s="11"/>
      <c r="B15" s="11"/>
      <c r="C15" s="11"/>
      <c r="D15" s="11"/>
      <c r="E15" s="11"/>
      <c r="F15" s="11"/>
      <c r="G15" s="11"/>
      <c r="H15" s="11"/>
      <c r="I15" s="11"/>
      <c r="J15" s="11"/>
      <c r="K15" s="11"/>
      <c r="L15" s="11"/>
      <c r="M15" s="11"/>
      <c r="N15" s="11"/>
      <c r="O15" s="11"/>
    </row>
    <row r="16" spans="1:15" x14ac:dyDescent="0.25">
      <c r="A16" s="11"/>
      <c r="B16" s="11"/>
      <c r="C16" s="11"/>
      <c r="D16" s="11"/>
      <c r="E16" s="11"/>
      <c r="F16" s="11"/>
      <c r="G16" s="11"/>
      <c r="H16" s="11"/>
      <c r="I16" s="11"/>
      <c r="J16" s="11"/>
      <c r="K16" s="11"/>
      <c r="L16" s="11"/>
      <c r="M16" s="11"/>
      <c r="N16" s="11"/>
      <c r="O16" s="11"/>
    </row>
    <row r="17" spans="1:15" x14ac:dyDescent="0.25">
      <c r="A17" s="11"/>
      <c r="J17" s="11"/>
      <c r="K17" s="11"/>
      <c r="L17" s="11"/>
      <c r="M17" s="11"/>
      <c r="N17" s="11"/>
      <c r="O17" s="11"/>
    </row>
    <row r="18" spans="1:15" ht="33.6" x14ac:dyDescent="0.4">
      <c r="A18" s="11"/>
      <c r="B18" s="20" t="s">
        <v>6</v>
      </c>
      <c r="C18" s="32" t="s">
        <v>18</v>
      </c>
      <c r="D18" s="33" t="s">
        <v>17</v>
      </c>
      <c r="E18" s="32" t="s">
        <v>19</v>
      </c>
      <c r="F18" s="33" t="s">
        <v>2</v>
      </c>
      <c r="G18" s="33" t="s">
        <v>20</v>
      </c>
      <c r="H18" s="33" t="s">
        <v>39</v>
      </c>
      <c r="I18" s="34" t="s">
        <v>21</v>
      </c>
      <c r="J18" s="11"/>
      <c r="K18" s="11"/>
      <c r="L18" s="19" t="s">
        <v>9</v>
      </c>
      <c r="M18" s="19" t="s">
        <v>10</v>
      </c>
      <c r="N18" s="11"/>
      <c r="O18" s="11"/>
    </row>
    <row r="19" spans="1:15" ht="29.4" customHeight="1" x14ac:dyDescent="0.4">
      <c r="A19" s="11"/>
      <c r="B19" s="7" t="s">
        <v>7</v>
      </c>
      <c r="C19" s="40">
        <f>$M$5*C5</f>
        <v>1.8943809959273448</v>
      </c>
      <c r="D19" s="40">
        <f>$M$6*D5</f>
        <v>1795.5657501368742</v>
      </c>
      <c r="E19" s="40">
        <f>$M$7*E5</f>
        <v>2619.6597614741877</v>
      </c>
      <c r="F19" s="40">
        <f>$M$8*F5</f>
        <v>1.0946322556898915</v>
      </c>
      <c r="G19" s="40">
        <f>$M$9*G5</f>
        <v>1.3401243604616675</v>
      </c>
      <c r="H19" s="40">
        <f>$M$10*H5</f>
        <v>9.7552253914893399</v>
      </c>
      <c r="I19" s="41">
        <f>$M$11*I5</f>
        <v>1.5089650232779925</v>
      </c>
      <c r="J19" s="11"/>
      <c r="K19" s="11"/>
      <c r="L19" s="3"/>
      <c r="M19" s="9" t="s">
        <v>24</v>
      </c>
      <c r="N19" s="11"/>
      <c r="O19" s="11"/>
    </row>
    <row r="20" spans="1:15" ht="30" customHeight="1" x14ac:dyDescent="0.4">
      <c r="A20" s="11"/>
      <c r="B20" s="8" t="s">
        <v>23</v>
      </c>
      <c r="C20" s="42">
        <f>$M$5*C6</f>
        <v>0</v>
      </c>
      <c r="D20" s="42">
        <f>$M$6*D6</f>
        <v>0</v>
      </c>
      <c r="E20" s="42">
        <f>$M$7*E6</f>
        <v>0</v>
      </c>
      <c r="F20" s="42">
        <f>$M$8*F6</f>
        <v>0</v>
      </c>
      <c r="G20" s="42">
        <f>$M$9*G6</f>
        <v>0</v>
      </c>
      <c r="H20" s="42">
        <f>$M$10*H6</f>
        <v>0</v>
      </c>
      <c r="I20" s="42">
        <f>$M$11*I6</f>
        <v>0</v>
      </c>
      <c r="J20" s="11"/>
      <c r="K20" s="11"/>
      <c r="L20" s="4"/>
      <c r="M20" s="10" t="s">
        <v>25</v>
      </c>
      <c r="N20" s="11"/>
      <c r="O20" s="11"/>
    </row>
    <row r="21" spans="1:15" ht="35.4" customHeight="1" x14ac:dyDescent="0.3">
      <c r="A21" s="11"/>
      <c r="B21" s="11"/>
      <c r="C21" s="11"/>
      <c r="D21" s="11"/>
      <c r="E21" s="11"/>
      <c r="F21" s="11"/>
      <c r="G21" s="11"/>
      <c r="H21" s="11"/>
      <c r="I21" s="11"/>
      <c r="J21" s="11"/>
      <c r="K21" s="11"/>
      <c r="L21" s="5"/>
      <c r="M21" s="9" t="s">
        <v>26</v>
      </c>
      <c r="N21" s="11"/>
      <c r="O21" s="11"/>
    </row>
    <row r="22" spans="1:15" x14ac:dyDescent="0.25">
      <c r="A22" s="11"/>
      <c r="B22" s="11"/>
      <c r="C22" s="11"/>
      <c r="D22" s="11"/>
      <c r="E22" s="11"/>
      <c r="F22" s="11"/>
      <c r="G22" s="11"/>
      <c r="H22" s="11"/>
      <c r="I22" s="11"/>
      <c r="J22" s="11"/>
      <c r="K22" s="11"/>
      <c r="L22" s="11"/>
      <c r="M22" s="11"/>
      <c r="N22" s="11"/>
      <c r="O22" s="11"/>
    </row>
    <row r="23" spans="1:15" x14ac:dyDescent="0.25">
      <c r="A23" s="11"/>
      <c r="B23" s="11"/>
      <c r="C23" s="11"/>
      <c r="D23" s="11"/>
      <c r="E23" s="11"/>
      <c r="F23" s="11"/>
      <c r="G23" s="11"/>
      <c r="H23" s="11"/>
      <c r="I23" s="11"/>
      <c r="J23" s="11"/>
      <c r="K23" s="11"/>
      <c r="L23" s="11"/>
      <c r="M23" s="11"/>
      <c r="N23" s="11"/>
      <c r="O23" s="11"/>
    </row>
    <row r="24" spans="1:15" x14ac:dyDescent="0.25">
      <c r="A24" s="11"/>
      <c r="B24" s="11"/>
      <c r="C24" s="11"/>
      <c r="D24" s="11"/>
      <c r="E24" s="11"/>
      <c r="F24" s="11"/>
      <c r="G24" s="11"/>
      <c r="H24" s="11"/>
      <c r="I24" s="11"/>
      <c r="J24" s="11"/>
      <c r="K24" s="11"/>
      <c r="L24" s="11"/>
      <c r="M24" s="11"/>
      <c r="N24" s="11"/>
      <c r="O24" s="11"/>
    </row>
    <row r="25" spans="1:15" x14ac:dyDescent="0.25">
      <c r="A25" s="11"/>
      <c r="B25" s="11"/>
      <c r="C25" s="11"/>
      <c r="D25" s="11"/>
      <c r="E25" s="11"/>
      <c r="F25" s="11"/>
      <c r="G25" s="11"/>
      <c r="H25" s="11"/>
      <c r="I25" s="11"/>
      <c r="J25" s="11"/>
      <c r="K25" s="11"/>
      <c r="L25" s="11"/>
      <c r="M25" s="11"/>
      <c r="N25" s="11"/>
      <c r="O25" s="11"/>
    </row>
    <row r="26" spans="1:15" x14ac:dyDescent="0.25">
      <c r="A26" s="11"/>
      <c r="B26" s="11"/>
      <c r="C26" s="11"/>
      <c r="D26" s="11"/>
      <c r="E26" s="11"/>
      <c r="F26" s="11"/>
      <c r="G26" s="11"/>
      <c r="H26" s="11"/>
      <c r="I26" s="11"/>
      <c r="J26" s="11"/>
      <c r="K26" s="11"/>
      <c r="L26" s="11"/>
      <c r="M26" s="11"/>
      <c r="N26" s="11"/>
      <c r="O26" s="11"/>
    </row>
    <row r="27" spans="1:15" x14ac:dyDescent="0.25">
      <c r="A27" s="11"/>
      <c r="B27" s="11"/>
      <c r="C27" s="11"/>
      <c r="D27" s="11"/>
      <c r="E27" s="11"/>
      <c r="F27" s="11"/>
      <c r="G27" s="11"/>
      <c r="H27" s="11"/>
      <c r="I27" s="11"/>
      <c r="J27" s="11"/>
      <c r="K27" s="11"/>
      <c r="L27" s="11"/>
      <c r="M27" s="11"/>
      <c r="N27" s="11"/>
      <c r="O27" s="11"/>
    </row>
    <row r="28" spans="1:15" x14ac:dyDescent="0.25">
      <c r="A28" s="11"/>
      <c r="B28" s="11"/>
      <c r="C28" s="11"/>
      <c r="D28" s="11"/>
      <c r="E28" s="11"/>
      <c r="F28" s="11"/>
      <c r="G28" s="11"/>
      <c r="H28" s="11"/>
      <c r="I28" s="11"/>
      <c r="J28" s="11"/>
      <c r="K28" s="11"/>
      <c r="L28" s="11"/>
      <c r="M28" s="11"/>
      <c r="N28" s="11"/>
      <c r="O28" s="11"/>
    </row>
    <row r="29" spans="1:15" x14ac:dyDescent="0.25">
      <c r="A29" s="11"/>
      <c r="B29" s="11"/>
      <c r="C29" s="11"/>
      <c r="D29" s="11"/>
      <c r="E29" s="11"/>
      <c r="F29" s="11"/>
      <c r="G29" s="11"/>
      <c r="H29" s="11"/>
      <c r="I29" s="11"/>
      <c r="J29" s="11"/>
      <c r="K29" s="11"/>
      <c r="L29" s="11"/>
      <c r="M29" s="11"/>
      <c r="N29" s="11"/>
      <c r="O29" s="11"/>
    </row>
    <row r="30" spans="1:15" x14ac:dyDescent="0.25">
      <c r="A30" s="11"/>
      <c r="B30" s="11"/>
      <c r="C30" s="11"/>
      <c r="D30" s="11"/>
      <c r="E30" s="11"/>
      <c r="F30" s="11"/>
      <c r="G30" s="11"/>
      <c r="H30" s="11"/>
      <c r="I30" s="11"/>
      <c r="J30" s="11"/>
      <c r="K30" s="11"/>
      <c r="L30" s="11"/>
      <c r="M30" s="11"/>
      <c r="N30" s="11"/>
      <c r="O30" s="11"/>
    </row>
    <row r="31" spans="1:15" x14ac:dyDescent="0.25">
      <c r="A31" s="11"/>
      <c r="B31" s="11"/>
      <c r="C31" s="11"/>
      <c r="D31" s="11"/>
      <c r="E31" s="11"/>
      <c r="F31" s="11"/>
      <c r="G31" s="11"/>
      <c r="H31" s="11"/>
      <c r="I31" s="11"/>
      <c r="J31" s="11"/>
      <c r="K31" s="11"/>
      <c r="L31" s="11"/>
      <c r="M31" s="11"/>
      <c r="N31" s="11"/>
      <c r="O31" s="11"/>
    </row>
    <row r="32" spans="1:15" x14ac:dyDescent="0.25">
      <c r="A32" s="11"/>
      <c r="B32" s="11"/>
      <c r="C32" s="11"/>
      <c r="D32" s="11"/>
      <c r="E32" s="11"/>
      <c r="F32" s="11"/>
      <c r="G32" s="11"/>
      <c r="H32" s="11"/>
      <c r="I32" s="11"/>
      <c r="J32" s="11"/>
      <c r="K32" s="11"/>
      <c r="L32" s="11"/>
      <c r="M32" s="11"/>
      <c r="N32" s="11"/>
      <c r="O32" s="11"/>
    </row>
    <row r="33" spans="1:15" x14ac:dyDescent="0.25">
      <c r="A33" s="11"/>
      <c r="B33" s="11"/>
      <c r="C33" s="11"/>
      <c r="D33" s="11"/>
      <c r="E33" s="11"/>
      <c r="F33" s="11"/>
      <c r="G33" s="11"/>
      <c r="H33" s="11"/>
      <c r="I33" s="11"/>
      <c r="J33" s="11"/>
      <c r="K33" s="11"/>
      <c r="L33" s="11"/>
      <c r="M33" s="11"/>
      <c r="N33" s="11"/>
      <c r="O33" s="11"/>
    </row>
    <row r="34" spans="1:15" x14ac:dyDescent="0.25">
      <c r="A34" s="11"/>
      <c r="B34" s="11"/>
      <c r="C34" s="11"/>
      <c r="D34" s="11"/>
      <c r="E34" s="11"/>
      <c r="F34" s="11"/>
      <c r="G34" s="11"/>
      <c r="H34" s="11"/>
      <c r="I34" s="11"/>
      <c r="J34" s="11"/>
      <c r="K34" s="11"/>
      <c r="L34" s="11"/>
      <c r="M34" s="11"/>
      <c r="N34" s="11"/>
      <c r="O34" s="11"/>
    </row>
    <row r="35" spans="1:15" x14ac:dyDescent="0.25">
      <c r="A35" s="11"/>
      <c r="B35" s="11"/>
      <c r="C35" s="11"/>
      <c r="D35" s="11"/>
      <c r="E35" s="11"/>
      <c r="F35" s="11"/>
      <c r="G35" s="11"/>
      <c r="H35" s="11"/>
      <c r="I35" s="11"/>
      <c r="J35" s="11"/>
      <c r="K35" s="11"/>
      <c r="L35" s="11"/>
      <c r="M35" s="11"/>
      <c r="N35" s="11"/>
      <c r="O35" s="11"/>
    </row>
    <row r="36" spans="1:15" x14ac:dyDescent="0.25">
      <c r="A36" s="11"/>
      <c r="B36" s="11"/>
      <c r="C36" s="11"/>
      <c r="D36" s="11"/>
      <c r="E36" s="11"/>
      <c r="F36" s="11"/>
      <c r="G36" s="11"/>
      <c r="H36" s="11"/>
      <c r="I36" s="11"/>
      <c r="J36" s="11"/>
      <c r="K36" s="11"/>
      <c r="L36" s="11"/>
      <c r="M36" s="11"/>
      <c r="N36" s="11"/>
      <c r="O36" s="11"/>
    </row>
    <row r="37" spans="1:15" x14ac:dyDescent="0.25">
      <c r="A37" s="11"/>
      <c r="B37" s="11"/>
      <c r="C37" s="11"/>
      <c r="D37" s="11"/>
      <c r="E37" s="11"/>
      <c r="F37" s="11"/>
      <c r="G37" s="11"/>
      <c r="H37" s="11"/>
      <c r="I37" s="11"/>
      <c r="J37" s="11"/>
      <c r="K37" s="11"/>
      <c r="L37" s="11"/>
      <c r="M37" s="11"/>
      <c r="N37" s="11"/>
      <c r="O37" s="11"/>
    </row>
    <row r="38" spans="1:15" x14ac:dyDescent="0.25">
      <c r="A38" s="11"/>
      <c r="B38" s="11"/>
      <c r="C38" s="11"/>
      <c r="D38" s="11"/>
      <c r="E38" s="11"/>
      <c r="F38" s="11"/>
      <c r="G38" s="11"/>
      <c r="H38" s="11"/>
      <c r="I38" s="11"/>
      <c r="J38" s="11"/>
      <c r="K38" s="11"/>
      <c r="L38" s="11"/>
      <c r="M38" s="11"/>
      <c r="N38" s="11"/>
      <c r="O38" s="11"/>
    </row>
    <row r="39" spans="1:15" x14ac:dyDescent="0.25">
      <c r="A39" s="11"/>
      <c r="B39" s="11"/>
      <c r="C39" s="11"/>
      <c r="D39" s="11"/>
      <c r="E39" s="11"/>
      <c r="F39" s="11"/>
      <c r="G39" s="11"/>
      <c r="H39" s="11"/>
      <c r="I39" s="11"/>
      <c r="J39" s="11"/>
      <c r="K39" s="11"/>
      <c r="L39" s="11"/>
      <c r="M39" s="11"/>
      <c r="N39" s="11"/>
      <c r="O39" s="11"/>
    </row>
    <row r="40" spans="1:15" x14ac:dyDescent="0.25">
      <c r="A40" s="11"/>
      <c r="B40" s="11"/>
      <c r="C40" s="11"/>
      <c r="D40" s="11"/>
      <c r="E40" s="11"/>
      <c r="F40" s="11"/>
      <c r="G40" s="11"/>
      <c r="H40" s="11"/>
      <c r="I40" s="11"/>
      <c r="J40" s="11"/>
      <c r="K40" s="11"/>
      <c r="L40" s="11"/>
      <c r="M40" s="11"/>
      <c r="N40" s="11"/>
      <c r="O40" s="11"/>
    </row>
    <row r="41" spans="1:15" x14ac:dyDescent="0.25">
      <c r="A41" s="11"/>
      <c r="B41" s="11"/>
      <c r="C41" s="11"/>
      <c r="D41" s="11"/>
      <c r="E41" s="11"/>
      <c r="F41" s="11"/>
      <c r="G41" s="11"/>
      <c r="H41" s="11"/>
      <c r="I41" s="11"/>
      <c r="J41" s="11"/>
      <c r="K41" s="11"/>
      <c r="L41" s="11"/>
      <c r="M41" s="11"/>
      <c r="N41" s="11"/>
      <c r="O41" s="11"/>
    </row>
    <row r="42" spans="1:15" x14ac:dyDescent="0.25">
      <c r="A42" s="11"/>
      <c r="B42" s="11"/>
      <c r="C42" s="11"/>
      <c r="D42" s="11"/>
      <c r="E42" s="11"/>
      <c r="F42" s="11"/>
      <c r="G42" s="11"/>
      <c r="H42" s="11"/>
      <c r="I42" s="11"/>
      <c r="J42" s="11"/>
      <c r="K42" s="11"/>
      <c r="L42" s="11"/>
      <c r="M42" s="11"/>
      <c r="N42" s="11"/>
      <c r="O42" s="11"/>
    </row>
    <row r="43" spans="1:15" x14ac:dyDescent="0.25">
      <c r="A43" s="11"/>
      <c r="B43" s="11"/>
      <c r="C43" s="11"/>
      <c r="D43" s="11"/>
      <c r="E43" s="11"/>
      <c r="F43" s="11"/>
      <c r="G43" s="11"/>
      <c r="H43" s="11"/>
      <c r="I43" s="11"/>
      <c r="J43" s="11"/>
      <c r="K43" s="11"/>
      <c r="L43" s="11"/>
      <c r="M43" s="11"/>
      <c r="N43" s="11"/>
      <c r="O43" s="11"/>
    </row>
    <row r="44" spans="1:15" x14ac:dyDescent="0.25">
      <c r="A44" s="11"/>
      <c r="B44" s="11"/>
      <c r="C44" s="11"/>
      <c r="D44" s="11"/>
      <c r="E44" s="11"/>
      <c r="F44" s="11"/>
      <c r="G44" s="11"/>
      <c r="H44" s="11"/>
      <c r="I44" s="11"/>
      <c r="J44" s="11"/>
      <c r="K44" s="11"/>
      <c r="L44" s="11"/>
      <c r="M44" s="11"/>
      <c r="N44" s="11"/>
      <c r="O44" s="11"/>
    </row>
    <row r="45" spans="1:15" x14ac:dyDescent="0.25">
      <c r="A45" s="11"/>
      <c r="B45" s="11"/>
      <c r="C45" s="11"/>
      <c r="D45" s="11"/>
      <c r="E45" s="11"/>
      <c r="F45" s="11"/>
      <c r="G45" s="11"/>
      <c r="H45" s="11"/>
      <c r="I45" s="11"/>
      <c r="J45" s="11"/>
      <c r="K45" s="11"/>
      <c r="L45" s="11"/>
      <c r="M45" s="11"/>
      <c r="N45" s="11"/>
      <c r="O45" s="11"/>
    </row>
    <row r="46" spans="1:15" x14ac:dyDescent="0.25">
      <c r="A46" s="11"/>
      <c r="B46" s="11"/>
      <c r="C46" s="11"/>
      <c r="D46" s="11"/>
      <c r="E46" s="11"/>
      <c r="F46" s="11"/>
      <c r="G46" s="11"/>
      <c r="H46" s="11"/>
      <c r="I46" s="11"/>
      <c r="J46" s="11"/>
      <c r="K46" s="11"/>
      <c r="L46" s="11"/>
      <c r="M46" s="11"/>
      <c r="N46" s="11"/>
      <c r="O46" s="11"/>
    </row>
    <row r="47" spans="1:15" x14ac:dyDescent="0.25">
      <c r="A47" s="11"/>
      <c r="B47" s="11"/>
      <c r="C47" s="11"/>
      <c r="D47" s="11"/>
      <c r="E47" s="11"/>
      <c r="F47" s="11"/>
      <c r="G47" s="11"/>
      <c r="H47" s="11"/>
      <c r="I47" s="11"/>
      <c r="J47" s="11"/>
      <c r="K47" s="11"/>
      <c r="L47" s="11"/>
      <c r="M47" s="11"/>
      <c r="N47" s="11"/>
      <c r="O47" s="11"/>
    </row>
    <row r="48" spans="1:15" x14ac:dyDescent="0.25">
      <c r="A48" s="11"/>
      <c r="B48" s="11"/>
      <c r="C48" s="11"/>
      <c r="D48" s="11"/>
      <c r="E48" s="11"/>
      <c r="F48" s="11"/>
      <c r="G48" s="11"/>
      <c r="H48" s="11"/>
      <c r="I48" s="11"/>
      <c r="J48" s="11"/>
      <c r="K48" s="11"/>
      <c r="L48" s="11"/>
      <c r="M48" s="11"/>
      <c r="N48" s="11"/>
      <c r="O48" s="11"/>
    </row>
    <row r="49" spans="1:15" x14ac:dyDescent="0.25">
      <c r="A49" s="11"/>
      <c r="B49" s="11"/>
      <c r="C49" s="11"/>
      <c r="D49" s="11"/>
      <c r="E49" s="11"/>
      <c r="F49" s="11"/>
      <c r="G49" s="11"/>
      <c r="H49" s="11"/>
      <c r="I49" s="11"/>
      <c r="J49" s="11"/>
      <c r="K49" s="11"/>
      <c r="L49" s="11"/>
      <c r="M49" s="11"/>
      <c r="N49" s="11"/>
      <c r="O49" s="11"/>
    </row>
    <row r="50" spans="1:15" x14ac:dyDescent="0.25">
      <c r="A50" s="11"/>
      <c r="B50" s="11"/>
      <c r="C50" s="11"/>
      <c r="D50" s="11"/>
      <c r="E50" s="11"/>
      <c r="F50" s="11"/>
      <c r="G50" s="11"/>
      <c r="H50" s="11"/>
      <c r="I50" s="11"/>
      <c r="J50" s="11"/>
      <c r="K50" s="11"/>
      <c r="L50" s="11"/>
      <c r="M50" s="11"/>
      <c r="N50" s="11"/>
      <c r="O50" s="11"/>
    </row>
    <row r="51" spans="1:15" x14ac:dyDescent="0.25">
      <c r="A51" s="11"/>
      <c r="B51" s="11"/>
      <c r="C51" s="11"/>
      <c r="D51" s="11"/>
      <c r="E51" s="11"/>
      <c r="F51" s="11"/>
      <c r="G51" s="11"/>
      <c r="H51" s="11"/>
      <c r="I51" s="11"/>
      <c r="J51" s="11"/>
      <c r="K51" s="11"/>
      <c r="L51" s="11"/>
      <c r="M51" s="11"/>
      <c r="N51" s="11"/>
      <c r="O51" s="11"/>
    </row>
    <row r="52" spans="1:15" x14ac:dyDescent="0.25">
      <c r="A52" s="11"/>
      <c r="B52" s="11"/>
      <c r="C52" s="11"/>
      <c r="D52" s="11"/>
      <c r="E52" s="11"/>
      <c r="F52" s="11"/>
      <c r="G52" s="11"/>
      <c r="H52" s="11"/>
      <c r="I52" s="11"/>
      <c r="J52" s="11"/>
      <c r="K52" s="11"/>
      <c r="L52" s="11"/>
      <c r="M52" s="11"/>
      <c r="N52" s="11"/>
      <c r="O52" s="11"/>
    </row>
    <row r="53" spans="1:15" x14ac:dyDescent="0.25">
      <c r="A53" s="11"/>
      <c r="B53" s="11"/>
      <c r="C53" s="11"/>
      <c r="D53" s="11"/>
      <c r="E53" s="11"/>
      <c r="F53" s="11"/>
      <c r="G53" s="11"/>
      <c r="H53" s="11"/>
      <c r="I53" s="11"/>
      <c r="J53" s="11"/>
      <c r="K53" s="11"/>
      <c r="L53" s="11"/>
      <c r="M53" s="11"/>
      <c r="N53" s="11"/>
      <c r="O53" s="11"/>
    </row>
    <row r="54" spans="1:15" x14ac:dyDescent="0.25">
      <c r="A54" s="11"/>
      <c r="B54" s="11"/>
      <c r="C54" s="11"/>
      <c r="D54" s="11"/>
      <c r="E54" s="11"/>
      <c r="F54" s="11"/>
      <c r="G54" s="11"/>
      <c r="H54" s="11"/>
      <c r="I54" s="11"/>
      <c r="J54" s="11"/>
      <c r="K54" s="11"/>
      <c r="L54" s="11"/>
      <c r="M54" s="11"/>
      <c r="N54" s="11"/>
      <c r="O54" s="11"/>
    </row>
    <row r="55" spans="1:15" x14ac:dyDescent="0.25">
      <c r="A55" s="11"/>
      <c r="B55" s="11"/>
      <c r="C55" s="11"/>
      <c r="D55" s="11"/>
      <c r="E55" s="11"/>
      <c r="F55" s="11"/>
      <c r="G55" s="11"/>
      <c r="H55" s="11"/>
      <c r="I55" s="11"/>
      <c r="J55" s="11"/>
      <c r="K55" s="11"/>
      <c r="L55" s="11"/>
      <c r="M55" s="11"/>
      <c r="N55" s="11"/>
      <c r="O55" s="11"/>
    </row>
    <row r="56" spans="1:15" x14ac:dyDescent="0.25">
      <c r="A56" s="11"/>
      <c r="B56" s="11"/>
      <c r="C56" s="11"/>
      <c r="D56" s="11"/>
      <c r="E56" s="11"/>
      <c r="F56" s="11"/>
      <c r="G56" s="11"/>
      <c r="H56" s="11"/>
      <c r="I56" s="11"/>
      <c r="J56" s="11"/>
      <c r="K56" s="11"/>
      <c r="L56" s="11"/>
      <c r="M56" s="11"/>
      <c r="N56" s="11"/>
      <c r="O56" s="11"/>
    </row>
    <row r="57" spans="1:15" x14ac:dyDescent="0.25">
      <c r="A57" s="11"/>
      <c r="B57" s="11"/>
      <c r="C57" s="11"/>
      <c r="D57" s="11"/>
      <c r="E57" s="11"/>
      <c r="F57" s="11"/>
      <c r="G57" s="11"/>
      <c r="H57" s="11"/>
      <c r="I57" s="11"/>
      <c r="J57" s="11"/>
      <c r="K57" s="11"/>
      <c r="L57" s="11"/>
      <c r="M57" s="11"/>
      <c r="N57" s="11"/>
      <c r="O57" s="11"/>
    </row>
    <row r="58" spans="1:15" x14ac:dyDescent="0.25">
      <c r="A58" s="11"/>
      <c r="B58" s="11"/>
      <c r="C58" s="11"/>
      <c r="D58" s="11"/>
      <c r="E58" s="11"/>
      <c r="F58" s="11"/>
      <c r="G58" s="11"/>
      <c r="H58" s="11"/>
      <c r="I58" s="11"/>
      <c r="J58" s="11"/>
      <c r="K58" s="11"/>
      <c r="L58" s="11"/>
      <c r="M58" s="11"/>
      <c r="N58" s="11"/>
      <c r="O58" s="11"/>
    </row>
    <row r="59" spans="1:15" x14ac:dyDescent="0.25">
      <c r="A59" s="11"/>
      <c r="B59" s="11"/>
      <c r="C59" s="11"/>
      <c r="D59" s="11"/>
      <c r="E59" s="11"/>
      <c r="F59" s="11"/>
      <c r="G59" s="11"/>
      <c r="H59" s="11"/>
      <c r="I59" s="11"/>
      <c r="J59" s="11"/>
      <c r="K59" s="11"/>
      <c r="L59" s="11"/>
      <c r="M59" s="11"/>
      <c r="N59" s="11"/>
      <c r="O59" s="11"/>
    </row>
    <row r="60" spans="1:15" x14ac:dyDescent="0.25">
      <c r="A60" s="11"/>
      <c r="B60" s="11"/>
      <c r="C60" s="11"/>
      <c r="D60" s="11"/>
      <c r="E60" s="11"/>
      <c r="F60" s="11"/>
      <c r="G60" s="11"/>
      <c r="H60" s="11"/>
      <c r="I60" s="11"/>
      <c r="J60" s="11"/>
      <c r="K60" s="11"/>
      <c r="L60" s="11"/>
      <c r="M60" s="11"/>
      <c r="N60" s="11"/>
      <c r="O60" s="11"/>
    </row>
    <row r="61" spans="1:15" x14ac:dyDescent="0.25">
      <c r="A61" s="11"/>
      <c r="B61" s="11"/>
      <c r="C61" s="11"/>
      <c r="D61" s="11"/>
      <c r="E61" s="11"/>
      <c r="F61" s="11"/>
      <c r="G61" s="11"/>
      <c r="H61" s="11"/>
      <c r="I61" s="11"/>
      <c r="J61" s="11"/>
      <c r="K61" s="11"/>
      <c r="L61" s="11"/>
      <c r="M61" s="11"/>
      <c r="N61" s="11"/>
      <c r="O61" s="11"/>
    </row>
    <row r="62" spans="1:15" x14ac:dyDescent="0.25">
      <c r="A62" s="11"/>
      <c r="B62" s="11"/>
      <c r="C62" s="11"/>
      <c r="D62" s="11"/>
      <c r="E62" s="11"/>
      <c r="F62" s="11"/>
      <c r="G62" s="11"/>
      <c r="H62" s="11"/>
      <c r="I62" s="11"/>
      <c r="J62" s="11"/>
      <c r="K62" s="11"/>
      <c r="L62" s="11"/>
      <c r="M62" s="11"/>
      <c r="N62" s="11"/>
      <c r="O62" s="11"/>
    </row>
    <row r="63" spans="1:15" x14ac:dyDescent="0.25">
      <c r="A63" s="11"/>
      <c r="B63" s="11"/>
      <c r="C63" s="11"/>
      <c r="D63" s="11"/>
      <c r="E63" s="11"/>
      <c r="F63" s="11"/>
      <c r="G63" s="11"/>
      <c r="H63" s="11"/>
      <c r="I63" s="11"/>
      <c r="J63" s="11"/>
      <c r="K63" s="11"/>
      <c r="L63" s="11"/>
      <c r="M63" s="11"/>
      <c r="N63" s="11"/>
      <c r="O63" s="11"/>
    </row>
    <row r="64" spans="1:15" x14ac:dyDescent="0.25">
      <c r="A64" s="11"/>
      <c r="B64" s="11"/>
      <c r="C64" s="11"/>
      <c r="D64" s="11"/>
      <c r="E64" s="11"/>
      <c r="F64" s="11"/>
      <c r="G64" s="11"/>
      <c r="H64" s="11"/>
      <c r="I64" s="11"/>
      <c r="J64" s="11"/>
      <c r="K64" s="11"/>
      <c r="L64" s="11"/>
      <c r="M64" s="11"/>
      <c r="N64" s="11"/>
      <c r="O64" s="11"/>
    </row>
    <row r="65" spans="1:15" x14ac:dyDescent="0.25">
      <c r="A65" s="11"/>
      <c r="B65" s="11"/>
      <c r="C65" s="11"/>
      <c r="D65" s="11"/>
      <c r="E65" s="11"/>
      <c r="F65" s="11"/>
      <c r="G65" s="11"/>
      <c r="H65" s="11"/>
      <c r="I65" s="11"/>
      <c r="J65" s="11"/>
      <c r="K65" s="11"/>
      <c r="L65" s="11"/>
      <c r="M65" s="11"/>
      <c r="N65" s="11"/>
      <c r="O65" s="11"/>
    </row>
    <row r="66" spans="1:15" x14ac:dyDescent="0.25">
      <c r="A66" s="11"/>
      <c r="B66" s="11"/>
      <c r="C66" s="11"/>
      <c r="D66" s="11"/>
      <c r="E66" s="11"/>
      <c r="F66" s="11"/>
      <c r="G66" s="11"/>
      <c r="H66" s="11"/>
      <c r="I66" s="11"/>
      <c r="J66" s="11"/>
      <c r="K66" s="11"/>
      <c r="L66" s="11"/>
      <c r="M66" s="11"/>
      <c r="N66" s="11"/>
      <c r="O66" s="11"/>
    </row>
    <row r="67" spans="1:15" x14ac:dyDescent="0.25">
      <c r="A67" s="11"/>
      <c r="B67" s="11"/>
      <c r="C67" s="11"/>
      <c r="D67" s="11"/>
      <c r="E67" s="11"/>
      <c r="F67" s="11"/>
      <c r="G67" s="11"/>
      <c r="H67" s="11"/>
      <c r="I67" s="11"/>
      <c r="J67" s="11"/>
      <c r="K67" s="11"/>
      <c r="L67" s="11"/>
      <c r="M67" s="11"/>
      <c r="N67" s="11"/>
      <c r="O67" s="11"/>
    </row>
    <row r="68" spans="1:15" x14ac:dyDescent="0.25">
      <c r="A68" s="11"/>
      <c r="B68" s="11"/>
      <c r="C68" s="11"/>
      <c r="D68" s="11"/>
      <c r="E68" s="11"/>
      <c r="F68" s="11"/>
      <c r="G68" s="11"/>
      <c r="H68" s="11"/>
      <c r="I68" s="11"/>
      <c r="J68" s="11"/>
      <c r="K68" s="11"/>
      <c r="L68" s="11"/>
      <c r="M68" s="11"/>
      <c r="N68" s="11"/>
      <c r="O68" s="11"/>
    </row>
    <row r="69" spans="1:15" x14ac:dyDescent="0.25">
      <c r="A69" s="11"/>
      <c r="B69" s="11"/>
      <c r="C69" s="11"/>
      <c r="D69" s="11"/>
      <c r="E69" s="11"/>
      <c r="F69" s="11"/>
      <c r="G69" s="11"/>
      <c r="H69" s="11"/>
      <c r="I69" s="11"/>
      <c r="J69" s="11"/>
      <c r="K69" s="11"/>
      <c r="L69" s="11"/>
      <c r="M69" s="11"/>
      <c r="N69" s="11"/>
      <c r="O69" s="11"/>
    </row>
    <row r="70" spans="1:15" x14ac:dyDescent="0.25">
      <c r="A70" s="11"/>
      <c r="B70" s="11"/>
      <c r="C70" s="11"/>
      <c r="D70" s="11"/>
      <c r="E70" s="11"/>
      <c r="F70" s="11"/>
      <c r="G70" s="11"/>
      <c r="H70" s="11"/>
      <c r="I70" s="11"/>
      <c r="J70" s="11"/>
      <c r="K70" s="11"/>
      <c r="L70" s="11"/>
      <c r="M70" s="11"/>
      <c r="N70" s="11"/>
      <c r="O70" s="11"/>
    </row>
    <row r="71" spans="1:15" x14ac:dyDescent="0.25">
      <c r="A71" s="11"/>
      <c r="B71" s="11"/>
      <c r="C71" s="11"/>
      <c r="D71" s="11"/>
      <c r="E71" s="11"/>
      <c r="F71" s="11"/>
      <c r="G71" s="11"/>
      <c r="H71" s="11"/>
      <c r="I71" s="11"/>
      <c r="J71" s="11"/>
      <c r="K71" s="11"/>
      <c r="L71" s="11"/>
      <c r="M71" s="11"/>
      <c r="N71" s="11"/>
      <c r="O71" s="11"/>
    </row>
    <row r="72" spans="1:15" x14ac:dyDescent="0.25">
      <c r="A72" s="11"/>
      <c r="B72" s="11"/>
      <c r="C72" s="11"/>
      <c r="D72" s="11"/>
      <c r="E72" s="11"/>
      <c r="F72" s="11"/>
      <c r="G72" s="11"/>
      <c r="H72" s="11"/>
      <c r="I72" s="11"/>
      <c r="J72" s="11"/>
      <c r="K72" s="11"/>
      <c r="L72" s="11"/>
      <c r="M72" s="11"/>
      <c r="N72" s="11"/>
      <c r="O72" s="11"/>
    </row>
    <row r="73" spans="1:15" x14ac:dyDescent="0.25">
      <c r="A73" s="11"/>
      <c r="B73" s="11"/>
      <c r="C73" s="11"/>
      <c r="D73" s="11"/>
      <c r="E73" s="11"/>
      <c r="F73" s="11"/>
      <c r="G73" s="11"/>
      <c r="H73" s="11"/>
      <c r="I73" s="11"/>
      <c r="J73" s="11"/>
      <c r="K73" s="11"/>
      <c r="L73" s="11"/>
      <c r="M73" s="11"/>
      <c r="N73" s="11"/>
      <c r="O73" s="11"/>
    </row>
    <row r="74" spans="1:15" x14ac:dyDescent="0.25">
      <c r="A74" s="11"/>
      <c r="B74" s="11"/>
      <c r="C74" s="11"/>
      <c r="D74" s="11"/>
      <c r="E74" s="11"/>
      <c r="F74" s="11"/>
      <c r="G74" s="11"/>
      <c r="H74" s="11"/>
      <c r="I74" s="11"/>
      <c r="J74" s="11"/>
      <c r="K74" s="11"/>
      <c r="L74" s="11"/>
      <c r="M74" s="11"/>
      <c r="N74" s="11"/>
      <c r="O74" s="11"/>
    </row>
    <row r="75" spans="1:15" x14ac:dyDescent="0.25">
      <c r="A75" s="11"/>
      <c r="B75" s="11"/>
      <c r="C75" s="11"/>
      <c r="D75" s="11"/>
      <c r="E75" s="11"/>
      <c r="F75" s="11"/>
      <c r="G75" s="11"/>
      <c r="H75" s="11"/>
      <c r="I75" s="11"/>
      <c r="J75" s="11"/>
      <c r="K75" s="11"/>
      <c r="L75" s="11"/>
      <c r="M75" s="11"/>
      <c r="N75" s="11"/>
      <c r="O75" s="11"/>
    </row>
    <row r="76" spans="1:15" x14ac:dyDescent="0.25">
      <c r="A76" s="11"/>
      <c r="B76" s="11"/>
      <c r="C76" s="11"/>
      <c r="D76" s="11"/>
      <c r="E76" s="11"/>
      <c r="F76" s="11"/>
      <c r="G76" s="11"/>
      <c r="H76" s="11"/>
      <c r="I76" s="11"/>
      <c r="J76" s="11"/>
      <c r="K76" s="11"/>
      <c r="L76" s="11"/>
      <c r="M76" s="11"/>
      <c r="N76" s="11"/>
      <c r="O76" s="11"/>
    </row>
    <row r="77" spans="1:15" x14ac:dyDescent="0.25">
      <c r="A77" s="11"/>
      <c r="B77" s="11"/>
      <c r="C77" s="11"/>
      <c r="D77" s="11"/>
      <c r="E77" s="11"/>
      <c r="F77" s="11"/>
      <c r="G77" s="11"/>
      <c r="H77" s="11"/>
      <c r="I77" s="11"/>
      <c r="J77" s="11"/>
      <c r="K77" s="11"/>
      <c r="L77" s="11"/>
      <c r="M77" s="11"/>
      <c r="N77" s="11"/>
      <c r="O77" s="11"/>
    </row>
    <row r="78" spans="1:15" x14ac:dyDescent="0.25">
      <c r="A78" s="11"/>
      <c r="B78" s="11"/>
      <c r="C78" s="11"/>
      <c r="D78" s="11"/>
      <c r="E78" s="11"/>
      <c r="F78" s="11"/>
      <c r="G78" s="11"/>
      <c r="H78" s="11"/>
      <c r="I78" s="11"/>
      <c r="J78" s="11"/>
      <c r="K78" s="11"/>
      <c r="L78" s="11"/>
      <c r="M78" s="11"/>
      <c r="N78" s="11"/>
      <c r="O78" s="11"/>
    </row>
    <row r="79" spans="1:15" x14ac:dyDescent="0.25">
      <c r="A79" s="11"/>
      <c r="B79" s="11"/>
      <c r="C79" s="11"/>
      <c r="D79" s="11"/>
      <c r="E79" s="11"/>
      <c r="F79" s="11"/>
      <c r="G79" s="11"/>
      <c r="H79" s="11"/>
      <c r="I79" s="11"/>
      <c r="J79" s="11"/>
      <c r="K79" s="11"/>
      <c r="L79" s="11"/>
      <c r="M79" s="11"/>
      <c r="N79" s="11"/>
      <c r="O79" s="11"/>
    </row>
    <row r="80" spans="1:15" x14ac:dyDescent="0.25">
      <c r="A80" s="11"/>
      <c r="B80" s="11"/>
      <c r="C80" s="11"/>
      <c r="D80" s="11"/>
      <c r="E80" s="11"/>
      <c r="F80" s="11"/>
      <c r="G80" s="11"/>
      <c r="H80" s="11"/>
      <c r="I80" s="11"/>
      <c r="J80" s="11"/>
      <c r="K80" s="11"/>
      <c r="L80" s="11"/>
      <c r="M80" s="11"/>
      <c r="N80" s="11"/>
      <c r="O80" s="11"/>
    </row>
    <row r="81" spans="1:15" x14ac:dyDescent="0.25">
      <c r="A81" s="11"/>
      <c r="B81" s="11"/>
      <c r="C81" s="11"/>
      <c r="D81" s="11"/>
      <c r="E81" s="11"/>
      <c r="F81" s="11"/>
      <c r="G81" s="11"/>
      <c r="H81" s="11"/>
      <c r="I81" s="11"/>
      <c r="J81" s="11"/>
      <c r="K81" s="11"/>
      <c r="L81" s="11"/>
      <c r="M81" s="11"/>
      <c r="N81" s="11"/>
      <c r="O81" s="11"/>
    </row>
    <row r="82" spans="1:15" x14ac:dyDescent="0.25">
      <c r="A82" s="11"/>
      <c r="B82" s="11"/>
      <c r="C82" s="11"/>
      <c r="D82" s="11"/>
      <c r="E82" s="11"/>
      <c r="F82" s="11"/>
      <c r="G82" s="11"/>
      <c r="H82" s="11"/>
      <c r="I82" s="11"/>
      <c r="J82" s="11"/>
      <c r="K82" s="11"/>
      <c r="L82" s="11"/>
      <c r="M82" s="11"/>
      <c r="N82" s="11"/>
      <c r="O82" s="11"/>
    </row>
    <row r="83" spans="1:15" x14ac:dyDescent="0.25">
      <c r="A83" s="11"/>
      <c r="B83" s="11"/>
      <c r="C83" s="11"/>
      <c r="D83" s="11"/>
      <c r="E83" s="11"/>
      <c r="F83" s="11"/>
      <c r="G83" s="11"/>
      <c r="H83" s="11"/>
      <c r="I83" s="11"/>
      <c r="J83" s="11"/>
      <c r="K83" s="11"/>
      <c r="L83" s="11"/>
      <c r="M83" s="11"/>
      <c r="N83" s="11"/>
      <c r="O83" s="11"/>
    </row>
    <row r="84" spans="1:15" x14ac:dyDescent="0.25">
      <c r="A84" s="11"/>
      <c r="B84" s="11"/>
      <c r="C84" s="11"/>
      <c r="D84" s="11"/>
      <c r="E84" s="11"/>
      <c r="F84" s="11"/>
      <c r="G84" s="11"/>
      <c r="H84" s="11"/>
      <c r="I84" s="11"/>
      <c r="J84" s="11"/>
      <c r="K84" s="11"/>
      <c r="L84" s="11"/>
      <c r="M84" s="11"/>
      <c r="N84" s="11"/>
      <c r="O84" s="11"/>
    </row>
    <row r="85" spans="1:15" x14ac:dyDescent="0.25">
      <c r="A85" s="11"/>
      <c r="B85" s="11"/>
      <c r="C85" s="11"/>
      <c r="D85" s="11"/>
      <c r="E85" s="11"/>
      <c r="F85" s="11"/>
      <c r="G85" s="11"/>
      <c r="H85" s="11"/>
      <c r="I85" s="11"/>
      <c r="J85" s="11"/>
      <c r="K85" s="11"/>
      <c r="L85" s="11"/>
      <c r="M85" s="11"/>
      <c r="N85" s="11"/>
      <c r="O85" s="11"/>
    </row>
    <row r="86" spans="1:15" x14ac:dyDescent="0.25">
      <c r="A86" s="11"/>
      <c r="B86" s="11"/>
      <c r="C86" s="11"/>
      <c r="D86" s="11"/>
      <c r="E86" s="11"/>
      <c r="F86" s="11"/>
      <c r="G86" s="11"/>
      <c r="H86" s="11"/>
      <c r="I86" s="11"/>
      <c r="J86" s="11"/>
      <c r="K86" s="11"/>
      <c r="L86" s="11"/>
      <c r="M86" s="11"/>
      <c r="N86" s="11"/>
      <c r="O86" s="11"/>
    </row>
    <row r="87" spans="1:15" x14ac:dyDescent="0.25">
      <c r="A87" s="11"/>
      <c r="B87" s="11"/>
      <c r="C87" s="11"/>
      <c r="D87" s="11"/>
      <c r="E87" s="11"/>
      <c r="F87" s="11"/>
      <c r="G87" s="11"/>
      <c r="H87" s="11"/>
      <c r="I87" s="11"/>
      <c r="J87" s="11"/>
      <c r="K87" s="11"/>
      <c r="L87" s="11"/>
      <c r="M87" s="11"/>
      <c r="N87" s="11"/>
      <c r="O87" s="11"/>
    </row>
    <row r="88" spans="1:15" ht="22.8" x14ac:dyDescent="0.25">
      <c r="A88" s="11"/>
      <c r="B88" s="25" t="s">
        <v>14</v>
      </c>
      <c r="C88" s="43">
        <f>-C19-D19+E19+F19+G19+H19-I19</f>
        <v>832.88064732574924</v>
      </c>
      <c r="D88" s="11"/>
      <c r="E88" s="11"/>
      <c r="F88" s="11"/>
      <c r="G88" s="11"/>
      <c r="H88" s="11"/>
      <c r="I88" s="11"/>
      <c r="J88" s="11"/>
      <c r="K88" s="11"/>
      <c r="L88" s="11"/>
      <c r="M88" s="11"/>
      <c r="N88" s="11"/>
      <c r="O88" s="11"/>
    </row>
    <row r="89" spans="1:15" ht="22.8" x14ac:dyDescent="0.25">
      <c r="A89" s="11"/>
      <c r="B89" s="26" t="s">
        <v>5</v>
      </c>
      <c r="C89" s="43">
        <f>-C20-D20+E20+F20+G20+H20-I20</f>
        <v>0</v>
      </c>
      <c r="D89" s="11"/>
      <c r="E89" s="11"/>
      <c r="F89" s="11"/>
      <c r="G89" s="11"/>
      <c r="H89" s="11"/>
      <c r="I89" s="11"/>
      <c r="J89" s="11"/>
      <c r="K89" s="11"/>
      <c r="L89" s="11"/>
      <c r="M89" s="11"/>
      <c r="N89" s="11"/>
      <c r="O89" s="11"/>
    </row>
    <row r="90" spans="1:15" x14ac:dyDescent="0.25">
      <c r="A90" s="11"/>
      <c r="B90" s="11"/>
      <c r="C90" s="11"/>
      <c r="D90" s="11"/>
      <c r="E90" s="11"/>
      <c r="F90" s="11"/>
      <c r="G90" s="11"/>
      <c r="H90" s="11"/>
      <c r="I90" s="11"/>
      <c r="J90" s="11"/>
      <c r="K90" s="11"/>
      <c r="L90" s="11"/>
      <c r="M90" s="11"/>
      <c r="N90" s="11"/>
      <c r="O90" s="11"/>
    </row>
    <row r="91" spans="1:15" x14ac:dyDescent="0.25">
      <c r="A91" s="11"/>
      <c r="B91" s="11"/>
      <c r="C91" s="11"/>
      <c r="D91" s="11"/>
      <c r="E91" s="11"/>
      <c r="F91" s="11"/>
      <c r="G91" s="11"/>
      <c r="H91" s="11"/>
      <c r="I91" s="11"/>
      <c r="J91" s="11"/>
      <c r="K91" s="11"/>
      <c r="L91" s="11"/>
      <c r="M91" s="11"/>
      <c r="N91" s="11"/>
      <c r="O91" s="11"/>
    </row>
    <row r="92" spans="1:15" x14ac:dyDescent="0.25">
      <c r="A92" s="11"/>
      <c r="B92" s="11"/>
      <c r="C92" s="11"/>
      <c r="D92" s="11"/>
      <c r="E92" s="11"/>
      <c r="F92" s="11"/>
      <c r="G92" s="11"/>
      <c r="H92" s="11"/>
      <c r="I92" s="11"/>
      <c r="J92" s="11"/>
      <c r="K92" s="11"/>
      <c r="L92" s="11"/>
      <c r="M92" s="11"/>
      <c r="N92" s="11"/>
      <c r="O92" s="11"/>
    </row>
    <row r="93" spans="1:15" x14ac:dyDescent="0.25">
      <c r="A93" s="11"/>
      <c r="B93" s="11"/>
      <c r="C93" s="11"/>
      <c r="D93" s="11"/>
      <c r="E93" s="11"/>
      <c r="F93" s="11"/>
      <c r="G93" s="11"/>
      <c r="H93" s="11"/>
      <c r="I93" s="11"/>
      <c r="J93" s="11"/>
      <c r="K93" s="11"/>
      <c r="L93" s="11"/>
      <c r="M93" s="11"/>
      <c r="N93" s="11"/>
      <c r="O93" s="11"/>
    </row>
    <row r="94" spans="1:15" x14ac:dyDescent="0.25">
      <c r="A94" s="11"/>
      <c r="B94" s="11"/>
      <c r="C94" s="11"/>
      <c r="D94" s="11"/>
      <c r="E94" s="11"/>
      <c r="F94" s="11"/>
      <c r="G94" s="11"/>
      <c r="H94" s="11"/>
      <c r="I94" s="11"/>
      <c r="J94" s="11"/>
      <c r="K94" s="11"/>
      <c r="L94" s="11"/>
      <c r="M94" s="11"/>
      <c r="N94" s="11"/>
      <c r="O94" s="11"/>
    </row>
    <row r="95" spans="1:15" x14ac:dyDescent="0.25">
      <c r="A95" s="11"/>
      <c r="B95" s="11"/>
      <c r="C95" s="11"/>
      <c r="D95" s="11"/>
      <c r="E95" s="11"/>
      <c r="F95" s="11"/>
      <c r="G95" s="11"/>
      <c r="H95" s="11"/>
      <c r="I95" s="11"/>
      <c r="J95" s="11"/>
      <c r="K95" s="11"/>
      <c r="L95" s="11"/>
      <c r="M95" s="11"/>
      <c r="N95" s="11"/>
      <c r="O95" s="11"/>
    </row>
    <row r="96" spans="1:15" x14ac:dyDescent="0.25">
      <c r="A96" s="11"/>
      <c r="B96" s="11"/>
      <c r="C96" s="11"/>
      <c r="D96" s="11"/>
      <c r="E96" s="11"/>
      <c r="F96" s="11"/>
      <c r="G96" s="11"/>
      <c r="H96" s="11"/>
      <c r="I96" s="11"/>
      <c r="J96" s="11"/>
      <c r="K96" s="11"/>
      <c r="L96" s="11"/>
      <c r="M96" s="11"/>
      <c r="N96" s="11"/>
      <c r="O96" s="11"/>
    </row>
    <row r="97" spans="1:15" x14ac:dyDescent="0.25">
      <c r="A97" s="11"/>
      <c r="B97" s="11"/>
      <c r="C97" s="11"/>
      <c r="D97" s="11"/>
      <c r="E97" s="11"/>
      <c r="F97" s="11"/>
      <c r="G97" s="11"/>
      <c r="H97" s="11"/>
      <c r="I97" s="11"/>
      <c r="J97" s="11"/>
      <c r="K97" s="11"/>
      <c r="L97" s="11"/>
      <c r="M97" s="11"/>
      <c r="N97" s="11"/>
      <c r="O97" s="11"/>
    </row>
    <row r="98" spans="1:15" x14ac:dyDescent="0.25">
      <c r="A98" s="11"/>
      <c r="B98" s="11"/>
      <c r="C98" s="11"/>
      <c r="D98" s="11"/>
      <c r="E98" s="11"/>
      <c r="F98" s="11"/>
      <c r="G98" s="11"/>
      <c r="H98" s="11"/>
      <c r="I98" s="11"/>
      <c r="J98" s="11"/>
      <c r="K98" s="11"/>
      <c r="L98" s="11"/>
      <c r="M98" s="11"/>
      <c r="N98" s="11"/>
      <c r="O98" s="11"/>
    </row>
    <row r="99" spans="1:15" x14ac:dyDescent="0.25">
      <c r="A99" s="11"/>
      <c r="B99" s="11"/>
      <c r="C99" s="11"/>
      <c r="D99" s="11"/>
      <c r="E99" s="11"/>
      <c r="F99" s="11"/>
      <c r="G99" s="11"/>
      <c r="H99" s="11"/>
      <c r="I99" s="11"/>
      <c r="J99" s="11"/>
      <c r="K99" s="11"/>
      <c r="L99" s="11"/>
      <c r="M99" s="11"/>
      <c r="N99" s="11"/>
      <c r="O99" s="11"/>
    </row>
    <row r="100" spans="1:15" x14ac:dyDescent="0.25">
      <c r="A100" s="11"/>
      <c r="B100" s="11"/>
      <c r="C100" s="11"/>
      <c r="D100" s="11"/>
      <c r="E100" s="11"/>
      <c r="F100" s="11"/>
      <c r="G100" s="11"/>
      <c r="H100" s="11"/>
      <c r="I100" s="11"/>
      <c r="J100" s="11"/>
      <c r="K100" s="11"/>
      <c r="L100" s="11"/>
      <c r="M100" s="11"/>
      <c r="N100" s="11"/>
      <c r="O100" s="11"/>
    </row>
    <row r="101" spans="1:15" x14ac:dyDescent="0.25">
      <c r="A101" s="11"/>
      <c r="B101" s="11"/>
      <c r="C101" s="11"/>
      <c r="D101" s="11"/>
      <c r="E101" s="11"/>
      <c r="F101" s="11"/>
      <c r="G101" s="11"/>
      <c r="H101" s="11"/>
      <c r="I101" s="11"/>
      <c r="J101" s="11"/>
      <c r="K101" s="11"/>
      <c r="L101" s="11"/>
      <c r="M101" s="11"/>
      <c r="N101" s="11"/>
      <c r="O101" s="11"/>
    </row>
  </sheetData>
  <conditionalFormatting sqref="C20">
    <cfRule type="cellIs" dxfId="68" priority="4" stopIfTrue="1" operator="between">
      <formula>$C$19*0.5</formula>
      <formula>$C$19*0.79</formula>
    </cfRule>
    <cfRule type="cellIs" dxfId="67" priority="23" stopIfTrue="1" operator="lessThanOrEqual">
      <formula>$C$20*0.49</formula>
    </cfRule>
    <cfRule type="cellIs" dxfId="66" priority="24" stopIfTrue="1" operator="greaterThan">
      <formula>$C$20*0.8</formula>
    </cfRule>
  </conditionalFormatting>
  <conditionalFormatting sqref="C89">
    <cfRule type="cellIs" dxfId="65" priority="1" stopIfTrue="1" operator="between">
      <formula>"$C$88*0,50"</formula>
      <formula>"$C$88*0,79"</formula>
    </cfRule>
    <cfRule type="cellIs" dxfId="64" priority="2" stopIfTrue="1" operator="lessThanOrEqual">
      <formula>"$C$88*0,49"</formula>
    </cfRule>
    <cfRule type="cellIs" dxfId="63" priority="3" stopIfTrue="1" operator="greaterThan">
      <formula>$C$88*0.8</formula>
    </cfRule>
  </conditionalFormatting>
  <conditionalFormatting sqref="D20">
    <cfRule type="cellIs" dxfId="62" priority="5" stopIfTrue="1" operator="between">
      <formula>"$D$19*0,50"</formula>
      <formula>"$D$19*0,79"</formula>
    </cfRule>
    <cfRule type="cellIs" dxfId="61" priority="21" operator="greaterThan">
      <formula>$D$20*0.8</formula>
    </cfRule>
    <cfRule type="cellIs" dxfId="60" priority="22" stopIfTrue="1" operator="lessThanOrEqual">
      <formula>$D$20*0.49</formula>
    </cfRule>
  </conditionalFormatting>
  <conditionalFormatting sqref="E20">
    <cfRule type="cellIs" dxfId="59" priority="15" stopIfTrue="1" operator="between">
      <formula>$E$20*0.5</formula>
      <formula>$E$20*0.79</formula>
    </cfRule>
    <cfRule type="cellIs" dxfId="58" priority="16" stopIfTrue="1" operator="lessThan">
      <formula>$E$20*0.49</formula>
    </cfRule>
    <cfRule type="cellIs" dxfId="57" priority="17" stopIfTrue="1" operator="greaterThan">
      <formula>$E$20*0.8</formula>
    </cfRule>
  </conditionalFormatting>
  <conditionalFormatting sqref="F20">
    <cfRule type="cellIs" dxfId="56" priority="18" stopIfTrue="1" operator="lessThan">
      <formula>$F$20*0.49</formula>
    </cfRule>
    <cfRule type="cellIs" dxfId="55" priority="19" stopIfTrue="1" operator="between">
      <formula>$F$20*0.5</formula>
      <formula>$F$20*0.79</formula>
    </cfRule>
    <cfRule type="cellIs" dxfId="54" priority="20" stopIfTrue="1" operator="greaterThan">
      <formula>$F$20*0.8</formula>
    </cfRule>
  </conditionalFormatting>
  <conditionalFormatting sqref="G20">
    <cfRule type="cellIs" dxfId="53" priority="12" stopIfTrue="1" operator="between">
      <formula>$G$20*0.5</formula>
      <formula>$G$20*0.79</formula>
    </cfRule>
    <cfRule type="cellIs" dxfId="52" priority="13" stopIfTrue="1" operator="lessThan">
      <formula>$G$20*0.49</formula>
    </cfRule>
    <cfRule type="cellIs" dxfId="51" priority="14" stopIfTrue="1" operator="greaterThan">
      <formula>$G$20*0.8</formula>
    </cfRule>
  </conditionalFormatting>
  <conditionalFormatting sqref="H20">
    <cfRule type="cellIs" dxfId="50" priority="9" stopIfTrue="1" operator="between">
      <formula>$H$20*0.5</formula>
      <formula>$H$20*0.79</formula>
    </cfRule>
    <cfRule type="cellIs" dxfId="49" priority="10" stopIfTrue="1" operator="lessThan">
      <formula>$H$20*0.49</formula>
    </cfRule>
    <cfRule type="cellIs" dxfId="48" priority="11" stopIfTrue="1" operator="greaterThan">
      <formula>$H$20*0.8</formula>
    </cfRule>
  </conditionalFormatting>
  <conditionalFormatting sqref="I20">
    <cfRule type="cellIs" dxfId="47" priority="6" stopIfTrue="1" operator="greaterThan">
      <formula>"$I$19*0,80"</formula>
    </cfRule>
    <cfRule type="cellIs" dxfId="46" priority="7" stopIfTrue="1" operator="between">
      <formula>$I$20*0.5</formula>
      <formula>"$I$19*0,79"</formula>
    </cfRule>
    <cfRule type="cellIs" dxfId="45" priority="8" stopIfTrue="1" operator="lessThanOrEqual">
      <formula>$I$20*0.49</formula>
    </cfRule>
  </conditionalFormatting>
  <pageMargins left="0.7" right="0.7" top="0.75" bottom="0.75" header="0.3" footer="0.3"/>
  <drawing r:id="rId1"/>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037A7-FB2F-4A5B-A869-232DCA3076CA}">
  <dimension ref="A1:P102"/>
  <sheetViews>
    <sheetView topLeftCell="A8" zoomScale="60" zoomScaleNormal="60" workbookViewId="0">
      <selection activeCell="L18" sqref="L18:M21"/>
    </sheetView>
  </sheetViews>
  <sheetFormatPr defaultRowHeight="13.2" x14ac:dyDescent="0.25"/>
  <cols>
    <col min="2" max="2" width="34" customWidth="1"/>
    <col min="3" max="3" width="17.5546875" customWidth="1"/>
    <col min="4" max="4" width="18.77734375" customWidth="1"/>
    <col min="5" max="5" width="17.6640625" customWidth="1"/>
    <col min="6" max="6" width="17.5546875" customWidth="1"/>
    <col min="7" max="7" width="17.6640625" customWidth="1"/>
    <col min="8" max="8" width="18.109375" customWidth="1"/>
    <col min="9" max="9" width="17.88671875" customWidth="1"/>
    <col min="10" max="10" width="15.44140625" customWidth="1"/>
    <col min="11" max="11" width="13" customWidth="1"/>
    <col min="12" max="12" width="30.77734375" customWidth="1"/>
    <col min="13" max="13" width="21.21875" customWidth="1"/>
    <col min="14" max="16" width="15.6640625" customWidth="1"/>
  </cols>
  <sheetData>
    <row r="1" spans="1:16" ht="20.399999999999999" x14ac:dyDescent="0.35">
      <c r="A1" s="11"/>
      <c r="B1" s="11"/>
      <c r="C1" s="11"/>
      <c r="D1" s="11"/>
      <c r="E1" s="11"/>
      <c r="F1" s="59" t="s">
        <v>41</v>
      </c>
      <c r="G1" s="11"/>
      <c r="H1" s="11"/>
      <c r="I1" s="11"/>
      <c r="J1" s="11"/>
      <c r="K1" s="11"/>
      <c r="L1" s="11"/>
      <c r="M1" s="11"/>
      <c r="N1" s="11"/>
      <c r="O1" s="11"/>
      <c r="P1" s="11"/>
    </row>
    <row r="2" spans="1:16" x14ac:dyDescent="0.25">
      <c r="A2" s="11"/>
      <c r="B2" s="11"/>
      <c r="C2" s="11"/>
      <c r="D2" s="11"/>
      <c r="E2" s="11"/>
      <c r="F2" s="11"/>
      <c r="G2" s="11"/>
      <c r="H2" s="11"/>
      <c r="I2" s="11"/>
      <c r="J2" s="11"/>
      <c r="K2" s="11"/>
      <c r="L2" s="11"/>
      <c r="M2" s="11"/>
      <c r="N2" s="11"/>
      <c r="O2" s="11"/>
      <c r="P2" s="11"/>
    </row>
    <row r="3" spans="1:16" x14ac:dyDescent="0.25">
      <c r="A3" s="11"/>
      <c r="B3" s="11"/>
      <c r="C3" s="11"/>
      <c r="D3" s="11"/>
      <c r="E3" s="11"/>
      <c r="F3" s="11"/>
      <c r="G3" s="11"/>
      <c r="H3" s="11"/>
      <c r="I3" s="11"/>
      <c r="J3" s="11"/>
      <c r="K3" s="11"/>
      <c r="L3" s="11"/>
      <c r="M3" s="11"/>
      <c r="N3" s="11"/>
      <c r="O3" s="11"/>
      <c r="P3" s="11"/>
    </row>
    <row r="4" spans="1:16" ht="33.6" x14ac:dyDescent="0.4">
      <c r="A4" s="11"/>
      <c r="B4" s="21" t="s">
        <v>6</v>
      </c>
      <c r="C4" s="32" t="s">
        <v>18</v>
      </c>
      <c r="D4" s="33" t="s">
        <v>17</v>
      </c>
      <c r="E4" s="32" t="s">
        <v>19</v>
      </c>
      <c r="F4" s="33" t="s">
        <v>2</v>
      </c>
      <c r="G4" s="33" t="s">
        <v>20</v>
      </c>
      <c r="H4" s="33" t="s">
        <v>39</v>
      </c>
      <c r="I4" s="34" t="s">
        <v>21</v>
      </c>
      <c r="J4" s="11"/>
      <c r="K4" s="11"/>
      <c r="L4" s="17" t="s">
        <v>0</v>
      </c>
      <c r="M4" s="18" t="s">
        <v>11</v>
      </c>
      <c r="N4" s="11"/>
      <c r="O4" s="11"/>
      <c r="P4" s="11"/>
    </row>
    <row r="5" spans="1:16" ht="21" x14ac:dyDescent="0.4">
      <c r="A5" s="11"/>
      <c r="B5" s="12" t="s">
        <v>4</v>
      </c>
      <c r="C5" s="38">
        <v>30</v>
      </c>
      <c r="D5" s="37">
        <v>5000</v>
      </c>
      <c r="E5" s="38">
        <v>50000</v>
      </c>
      <c r="F5" s="37">
        <v>600</v>
      </c>
      <c r="G5" s="37">
        <v>300</v>
      </c>
      <c r="H5" s="37">
        <v>30</v>
      </c>
      <c r="I5" s="39">
        <v>1.45</v>
      </c>
      <c r="J5" s="11"/>
      <c r="K5" s="11"/>
      <c r="L5" s="35" t="s">
        <v>16</v>
      </c>
      <c r="M5" s="30">
        <v>0.18943809959273447</v>
      </c>
      <c r="N5" s="11"/>
      <c r="O5" s="11"/>
      <c r="P5" s="11"/>
    </row>
    <row r="6" spans="1:16" ht="21" x14ac:dyDescent="0.4">
      <c r="A6" s="11"/>
      <c r="B6" s="13" t="s">
        <v>23</v>
      </c>
      <c r="C6" s="28"/>
      <c r="D6" s="44"/>
      <c r="E6" s="28"/>
      <c r="F6" s="16"/>
      <c r="G6" s="16"/>
      <c r="H6" s="16"/>
      <c r="I6" s="27"/>
      <c r="J6" s="11"/>
      <c r="K6" s="11"/>
      <c r="L6" s="36" t="s">
        <v>1</v>
      </c>
      <c r="M6" s="31">
        <v>0.15586508247715922</v>
      </c>
      <c r="N6" s="11"/>
      <c r="O6" s="11"/>
      <c r="P6" s="11"/>
    </row>
    <row r="7" spans="1:16" ht="20.399999999999999" x14ac:dyDescent="0.25">
      <c r="A7" s="11"/>
      <c r="B7" s="11"/>
      <c r="C7" s="11"/>
      <c r="D7" s="11"/>
      <c r="E7" s="11"/>
      <c r="F7" s="11"/>
      <c r="G7" s="11"/>
      <c r="H7" s="11"/>
      <c r="I7" s="11"/>
      <c r="J7" s="11"/>
      <c r="K7" s="11"/>
      <c r="L7" s="35" t="s">
        <v>22</v>
      </c>
      <c r="M7" s="30">
        <v>5.21325325666505E-2</v>
      </c>
      <c r="N7" s="11"/>
      <c r="O7" s="11"/>
      <c r="P7" s="11"/>
    </row>
    <row r="8" spans="1:16" ht="20.399999999999999" x14ac:dyDescent="0.25">
      <c r="A8" s="11"/>
      <c r="B8" s="11"/>
      <c r="C8" s="11"/>
      <c r="D8" s="11"/>
      <c r="E8" s="11"/>
      <c r="F8" s="11"/>
      <c r="G8" s="11"/>
      <c r="H8" s="11"/>
      <c r="I8" s="11"/>
      <c r="J8" s="11"/>
      <c r="K8" s="11"/>
      <c r="L8" s="29" t="s">
        <v>2</v>
      </c>
      <c r="M8" s="37">
        <v>1.7655358962740186E-2</v>
      </c>
      <c r="N8" s="11"/>
      <c r="O8" s="11"/>
      <c r="P8" s="11"/>
    </row>
    <row r="9" spans="1:16" ht="20.399999999999999" x14ac:dyDescent="0.25">
      <c r="A9" s="11"/>
      <c r="B9" s="11"/>
      <c r="C9" s="11"/>
      <c r="D9" s="11"/>
      <c r="E9" s="11"/>
      <c r="F9" s="11"/>
      <c r="G9" s="11"/>
      <c r="H9" s="11"/>
      <c r="I9" s="11"/>
      <c r="J9" s="11"/>
      <c r="K9" s="11"/>
      <c r="L9" s="29" t="s">
        <v>20</v>
      </c>
      <c r="M9" s="37">
        <v>3.3503109011541687E-2</v>
      </c>
      <c r="N9" s="11"/>
      <c r="O9" s="11"/>
      <c r="P9" s="11"/>
    </row>
    <row r="10" spans="1:16" ht="20.399999999999999" x14ac:dyDescent="0.25">
      <c r="A10" s="11"/>
      <c r="B10" s="11"/>
      <c r="C10" s="11"/>
      <c r="D10" s="11"/>
      <c r="E10" s="11"/>
      <c r="F10" s="11"/>
      <c r="G10" s="11"/>
      <c r="H10" s="11"/>
      <c r="I10" s="11"/>
      <c r="J10" s="11"/>
      <c r="K10" s="11"/>
      <c r="L10" s="29" t="s">
        <v>39</v>
      </c>
      <c r="M10" s="37">
        <v>0.32517417971631135</v>
      </c>
      <c r="N10" s="11"/>
      <c r="O10" s="11"/>
      <c r="P10" s="11"/>
    </row>
    <row r="11" spans="1:16" ht="20.399999999999999" x14ac:dyDescent="0.25">
      <c r="A11" s="11"/>
      <c r="B11" s="11"/>
      <c r="C11" s="11"/>
      <c r="D11" s="11"/>
      <c r="E11" s="11"/>
      <c r="F11" s="11"/>
      <c r="G11" s="11"/>
      <c r="H11" s="11"/>
      <c r="I11" s="11"/>
      <c r="J11" s="11"/>
      <c r="K11" s="11"/>
      <c r="L11" s="29" t="s">
        <v>3</v>
      </c>
      <c r="M11" s="37">
        <v>0.22623163767286245</v>
      </c>
      <c r="N11" s="11"/>
      <c r="O11" s="11"/>
      <c r="P11" s="11"/>
    </row>
    <row r="12" spans="1:16" x14ac:dyDescent="0.25">
      <c r="A12" s="11"/>
      <c r="B12" s="11"/>
      <c r="C12" s="11"/>
      <c r="D12" s="11"/>
      <c r="E12" s="11"/>
      <c r="F12" s="11"/>
      <c r="G12" s="11"/>
      <c r="H12" s="11"/>
      <c r="I12" s="11"/>
      <c r="J12" s="11"/>
      <c r="K12" s="11"/>
      <c r="L12" s="11"/>
      <c r="M12" s="11"/>
      <c r="N12" s="11"/>
      <c r="O12" s="11"/>
      <c r="P12" s="11"/>
    </row>
    <row r="13" spans="1:16" x14ac:dyDescent="0.25">
      <c r="A13" s="11"/>
      <c r="B13" s="11"/>
      <c r="C13" s="11"/>
      <c r="D13" s="11"/>
      <c r="E13" s="11"/>
      <c r="F13" s="11"/>
      <c r="G13" s="11"/>
      <c r="H13" s="11"/>
      <c r="I13" s="11"/>
      <c r="J13" s="11"/>
      <c r="K13" s="11"/>
      <c r="L13" s="11"/>
      <c r="M13" s="11"/>
      <c r="N13" s="11"/>
      <c r="O13" s="11"/>
      <c r="P13" s="11"/>
    </row>
    <row r="14" spans="1:16" x14ac:dyDescent="0.25">
      <c r="A14" s="11"/>
      <c r="B14" s="11"/>
      <c r="C14" s="11"/>
      <c r="D14" s="11"/>
      <c r="E14" s="11"/>
      <c r="F14" s="11"/>
      <c r="G14" s="11"/>
      <c r="H14" s="11"/>
      <c r="I14" s="11"/>
      <c r="J14" s="11"/>
      <c r="K14" s="11"/>
      <c r="L14" s="11"/>
      <c r="M14" s="11"/>
      <c r="N14" s="11"/>
      <c r="O14" s="11"/>
      <c r="P14" s="11"/>
    </row>
    <row r="15" spans="1:16" x14ac:dyDescent="0.25">
      <c r="A15" s="11"/>
      <c r="B15" s="11"/>
      <c r="C15" s="11"/>
      <c r="D15" s="11"/>
      <c r="E15" s="11"/>
      <c r="F15" s="11"/>
      <c r="G15" s="11"/>
      <c r="H15" s="11"/>
      <c r="I15" s="11"/>
      <c r="J15" s="11"/>
      <c r="K15" s="11"/>
      <c r="L15" s="11"/>
      <c r="M15" s="11"/>
      <c r="N15" s="11"/>
      <c r="O15" s="11"/>
      <c r="P15" s="11"/>
    </row>
    <row r="16" spans="1:16" x14ac:dyDescent="0.25">
      <c r="A16" s="11"/>
      <c r="B16" s="11"/>
      <c r="C16" s="11"/>
      <c r="D16" s="11"/>
      <c r="E16" s="11"/>
      <c r="F16" s="11"/>
      <c r="G16" s="11"/>
      <c r="H16" s="11"/>
      <c r="I16" s="11"/>
      <c r="J16" s="11"/>
      <c r="K16" s="11"/>
      <c r="L16" s="11"/>
      <c r="M16" s="11"/>
      <c r="N16" s="11"/>
      <c r="O16" s="11"/>
      <c r="P16" s="11"/>
    </row>
    <row r="17" spans="1:16" x14ac:dyDescent="0.25">
      <c r="A17" s="11"/>
      <c r="B17" s="11"/>
      <c r="C17" s="11"/>
      <c r="D17" s="11"/>
      <c r="E17" s="11"/>
      <c r="F17" s="11"/>
      <c r="G17" s="11"/>
      <c r="H17" s="11"/>
      <c r="I17" s="11"/>
      <c r="J17" s="11"/>
      <c r="K17" s="11"/>
      <c r="L17" s="11"/>
      <c r="M17" s="11"/>
      <c r="N17" s="11"/>
      <c r="O17" s="11"/>
      <c r="P17" s="11"/>
    </row>
    <row r="18" spans="1:16" ht="33.6" x14ac:dyDescent="0.4">
      <c r="A18" s="11"/>
      <c r="B18" s="20" t="s">
        <v>6</v>
      </c>
      <c r="C18" s="32" t="s">
        <v>18</v>
      </c>
      <c r="D18" s="33" t="s">
        <v>17</v>
      </c>
      <c r="E18" s="32" t="s">
        <v>19</v>
      </c>
      <c r="F18" s="33" t="s">
        <v>2</v>
      </c>
      <c r="G18" s="33" t="s">
        <v>20</v>
      </c>
      <c r="H18" s="33" t="s">
        <v>39</v>
      </c>
      <c r="I18" s="34" t="s">
        <v>21</v>
      </c>
      <c r="J18" s="11"/>
      <c r="K18" s="11"/>
      <c r="L18" s="19" t="s">
        <v>9</v>
      </c>
      <c r="M18" s="19" t="s">
        <v>10</v>
      </c>
      <c r="N18" s="11"/>
      <c r="O18" s="11"/>
      <c r="P18" s="11"/>
    </row>
    <row r="19" spans="1:16" ht="45" customHeight="1" x14ac:dyDescent="0.4">
      <c r="A19" s="11"/>
      <c r="B19" s="7" t="s">
        <v>7</v>
      </c>
      <c r="C19" s="40">
        <f t="shared" ref="C19:C20" si="0">$M$5*C5</f>
        <v>5.6831429877820341</v>
      </c>
      <c r="D19" s="40">
        <f t="shared" ref="D19:D20" si="1">$M$6*D5</f>
        <v>779.32541238579608</v>
      </c>
      <c r="E19" s="40">
        <f t="shared" ref="E19:E20" si="2">$M$7*E5</f>
        <v>2606.6266283325249</v>
      </c>
      <c r="F19" s="40">
        <f t="shared" ref="F19:F20" si="3">$M$8*F5</f>
        <v>10.593215377644112</v>
      </c>
      <c r="G19" s="40">
        <f t="shared" ref="G19:G20" si="4">$M$9*G5</f>
        <v>10.050932703462506</v>
      </c>
      <c r="H19" s="40">
        <f t="shared" ref="H19:H20" si="5">$M$10*H5</f>
        <v>9.7552253914893399</v>
      </c>
      <c r="I19" s="41">
        <f t="shared" ref="I19:I20" si="6">$M$11*I5</f>
        <v>0.32803587462565054</v>
      </c>
      <c r="J19" s="11"/>
      <c r="K19" s="11"/>
      <c r="L19" s="3"/>
      <c r="M19" s="9" t="s">
        <v>24</v>
      </c>
      <c r="N19" s="11"/>
      <c r="O19" s="11"/>
      <c r="P19" s="11"/>
    </row>
    <row r="20" spans="1:16" ht="50.4" customHeight="1" x14ac:dyDescent="0.4">
      <c r="A20" s="11"/>
      <c r="B20" s="8" t="s">
        <v>23</v>
      </c>
      <c r="C20" s="42">
        <f t="shared" si="0"/>
        <v>0</v>
      </c>
      <c r="D20" s="42">
        <f t="shared" si="1"/>
        <v>0</v>
      </c>
      <c r="E20" s="42">
        <f t="shared" si="2"/>
        <v>0</v>
      </c>
      <c r="F20" s="42">
        <f t="shared" si="3"/>
        <v>0</v>
      </c>
      <c r="G20" s="42">
        <f t="shared" si="4"/>
        <v>0</v>
      </c>
      <c r="H20" s="42">
        <f t="shared" si="5"/>
        <v>0</v>
      </c>
      <c r="I20" s="42">
        <f t="shared" si="6"/>
        <v>0</v>
      </c>
      <c r="J20" s="11"/>
      <c r="K20" s="11"/>
      <c r="L20" s="4"/>
      <c r="M20" s="10" t="s">
        <v>25</v>
      </c>
      <c r="N20" s="11"/>
      <c r="O20" s="11"/>
      <c r="P20" s="11"/>
    </row>
    <row r="21" spans="1:16" ht="50.4" customHeight="1" x14ac:dyDescent="0.3">
      <c r="A21" s="11"/>
      <c r="B21" s="11"/>
      <c r="C21" s="11"/>
      <c r="D21" s="11"/>
      <c r="E21" s="11"/>
      <c r="F21" s="11"/>
      <c r="G21" s="11"/>
      <c r="H21" s="11"/>
      <c r="I21" s="11"/>
      <c r="J21" s="11"/>
      <c r="K21" s="11"/>
      <c r="L21" s="5"/>
      <c r="M21" s="9" t="s">
        <v>26</v>
      </c>
      <c r="N21" s="11"/>
      <c r="O21" s="11"/>
      <c r="P21" s="11"/>
    </row>
    <row r="22" spans="1:16" x14ac:dyDescent="0.25">
      <c r="A22" s="11"/>
      <c r="B22" s="11"/>
      <c r="C22" s="11"/>
      <c r="D22" s="11"/>
      <c r="E22" s="11"/>
      <c r="F22" s="11"/>
      <c r="G22" s="11"/>
      <c r="H22" s="11"/>
      <c r="I22" s="11"/>
      <c r="J22" s="11"/>
      <c r="K22" s="11"/>
      <c r="L22" s="11"/>
      <c r="M22" s="11"/>
      <c r="N22" s="11"/>
      <c r="O22" s="11"/>
      <c r="P22" s="11"/>
    </row>
    <row r="23" spans="1:16" x14ac:dyDescent="0.25">
      <c r="A23" s="11"/>
      <c r="B23" s="11"/>
      <c r="C23" s="11"/>
      <c r="D23" s="11"/>
      <c r="E23" s="11"/>
      <c r="F23" s="11"/>
      <c r="G23" s="11"/>
      <c r="H23" s="11"/>
      <c r="I23" s="11"/>
      <c r="J23" s="11"/>
      <c r="K23" s="11"/>
      <c r="L23" s="11"/>
      <c r="M23" s="11"/>
      <c r="N23" s="11"/>
      <c r="O23" s="11"/>
      <c r="P23" s="11"/>
    </row>
    <row r="24" spans="1:16" x14ac:dyDescent="0.25">
      <c r="A24" s="11"/>
      <c r="B24" s="11"/>
      <c r="C24" s="11"/>
      <c r="D24" s="11"/>
      <c r="E24" s="11"/>
      <c r="F24" s="11"/>
      <c r="G24" s="11"/>
      <c r="H24" s="11"/>
      <c r="I24" s="11"/>
      <c r="J24" s="11"/>
      <c r="K24" s="11"/>
      <c r="L24" s="11"/>
      <c r="M24" s="11"/>
      <c r="N24" s="11"/>
      <c r="O24" s="11"/>
      <c r="P24" s="11"/>
    </row>
    <row r="25" spans="1:16" x14ac:dyDescent="0.25">
      <c r="A25" s="11"/>
      <c r="B25" s="11"/>
      <c r="C25" s="11"/>
      <c r="D25" s="11"/>
      <c r="E25" s="11"/>
      <c r="F25" s="11"/>
      <c r="G25" s="11"/>
      <c r="H25" s="11"/>
      <c r="I25" s="11"/>
      <c r="J25" s="11"/>
      <c r="K25" s="11"/>
      <c r="L25" s="11"/>
      <c r="M25" s="11"/>
      <c r="N25" s="11"/>
      <c r="O25" s="11"/>
      <c r="P25" s="11"/>
    </row>
    <row r="26" spans="1:16" x14ac:dyDescent="0.25">
      <c r="A26" s="11"/>
      <c r="B26" s="11"/>
      <c r="C26" s="11"/>
      <c r="D26" s="11"/>
      <c r="E26" s="11"/>
      <c r="F26" s="11"/>
      <c r="G26" s="11"/>
      <c r="H26" s="11"/>
      <c r="I26" s="11"/>
      <c r="J26" s="11"/>
      <c r="K26" s="11"/>
      <c r="L26" s="11"/>
      <c r="M26" s="11"/>
      <c r="N26" s="11"/>
      <c r="O26" s="11"/>
      <c r="P26" s="11"/>
    </row>
    <row r="27" spans="1:16" x14ac:dyDescent="0.25">
      <c r="A27" s="11"/>
      <c r="B27" s="11"/>
      <c r="C27" s="11"/>
      <c r="D27" s="11"/>
      <c r="E27" s="11"/>
      <c r="F27" s="11"/>
      <c r="G27" s="11"/>
      <c r="H27" s="11"/>
      <c r="I27" s="11"/>
      <c r="J27" s="11"/>
      <c r="K27" s="11"/>
      <c r="L27" s="11"/>
      <c r="M27" s="11"/>
      <c r="N27" s="11"/>
      <c r="O27" s="11"/>
      <c r="P27" s="11"/>
    </row>
    <row r="28" spans="1:16" x14ac:dyDescent="0.25">
      <c r="A28" s="11"/>
      <c r="B28" s="11"/>
      <c r="C28" s="11"/>
      <c r="D28" s="11"/>
      <c r="E28" s="11"/>
      <c r="F28" s="11"/>
      <c r="G28" s="11"/>
      <c r="H28" s="11"/>
      <c r="I28" s="11"/>
      <c r="J28" s="11"/>
      <c r="K28" s="11"/>
      <c r="L28" s="11"/>
      <c r="M28" s="11"/>
      <c r="N28" s="11"/>
      <c r="O28" s="11"/>
      <c r="P28" s="11"/>
    </row>
    <row r="29" spans="1:16" x14ac:dyDescent="0.25">
      <c r="A29" s="11"/>
      <c r="B29" s="11"/>
      <c r="C29" s="11"/>
      <c r="D29" s="11"/>
      <c r="E29" s="11"/>
      <c r="F29" s="11"/>
      <c r="G29" s="11"/>
      <c r="H29" s="11"/>
      <c r="I29" s="11"/>
      <c r="J29" s="11"/>
      <c r="K29" s="11"/>
      <c r="L29" s="11"/>
      <c r="M29" s="11"/>
      <c r="N29" s="11"/>
      <c r="O29" s="11"/>
      <c r="P29" s="11"/>
    </row>
    <row r="30" spans="1:16" x14ac:dyDescent="0.25">
      <c r="A30" s="11"/>
      <c r="B30" s="11"/>
      <c r="C30" s="11"/>
      <c r="D30" s="11"/>
      <c r="E30" s="11"/>
      <c r="F30" s="11"/>
      <c r="G30" s="11"/>
      <c r="H30" s="11"/>
      <c r="I30" s="11"/>
      <c r="J30" s="11"/>
      <c r="K30" s="11"/>
      <c r="L30" s="11"/>
      <c r="M30" s="11"/>
      <c r="N30" s="11"/>
      <c r="O30" s="11"/>
      <c r="P30" s="11"/>
    </row>
    <row r="31" spans="1:16" x14ac:dyDescent="0.25">
      <c r="A31" s="11"/>
      <c r="B31" s="11"/>
      <c r="C31" s="11"/>
      <c r="D31" s="11"/>
      <c r="E31" s="11"/>
      <c r="F31" s="11"/>
      <c r="G31" s="11"/>
      <c r="H31" s="11"/>
      <c r="I31" s="11"/>
      <c r="J31" s="11"/>
      <c r="K31" s="11"/>
      <c r="L31" s="11"/>
      <c r="M31" s="11"/>
      <c r="N31" s="11"/>
      <c r="O31" s="11"/>
      <c r="P31" s="11"/>
    </row>
    <row r="32" spans="1:16" x14ac:dyDescent="0.25">
      <c r="A32" s="11"/>
      <c r="B32" s="11"/>
      <c r="C32" s="11"/>
      <c r="D32" s="11"/>
      <c r="E32" s="11"/>
      <c r="F32" s="11"/>
      <c r="G32" s="11"/>
      <c r="H32" s="11"/>
      <c r="I32" s="11"/>
      <c r="J32" s="11"/>
      <c r="K32" s="11"/>
      <c r="L32" s="11"/>
      <c r="M32" s="11"/>
      <c r="N32" s="11"/>
      <c r="O32" s="11"/>
      <c r="P32" s="11"/>
    </row>
    <row r="33" spans="1:16" x14ac:dyDescent="0.25">
      <c r="A33" s="11"/>
      <c r="B33" s="11"/>
      <c r="C33" s="11"/>
      <c r="D33" s="11"/>
      <c r="E33" s="11"/>
      <c r="F33" s="11"/>
      <c r="G33" s="11"/>
      <c r="H33" s="11"/>
      <c r="I33" s="11"/>
      <c r="J33" s="11"/>
      <c r="K33" s="11"/>
      <c r="L33" s="11"/>
      <c r="M33" s="11"/>
      <c r="N33" s="11"/>
      <c r="O33" s="11"/>
      <c r="P33" s="11"/>
    </row>
    <row r="34" spans="1:16" x14ac:dyDescent="0.25">
      <c r="A34" s="11"/>
      <c r="B34" s="11"/>
      <c r="C34" s="11"/>
      <c r="D34" s="11"/>
      <c r="E34" s="11"/>
      <c r="F34" s="11"/>
      <c r="G34" s="11"/>
      <c r="H34" s="11"/>
      <c r="I34" s="11"/>
      <c r="J34" s="11"/>
      <c r="K34" s="11"/>
      <c r="L34" s="11"/>
      <c r="M34" s="11"/>
      <c r="N34" s="11"/>
      <c r="O34" s="11"/>
      <c r="P34" s="11"/>
    </row>
    <row r="35" spans="1:16" x14ac:dyDescent="0.25">
      <c r="A35" s="11"/>
      <c r="B35" s="11"/>
      <c r="C35" s="11"/>
      <c r="D35" s="11"/>
      <c r="E35" s="11"/>
      <c r="F35" s="11"/>
      <c r="G35" s="11"/>
      <c r="H35" s="11"/>
      <c r="I35" s="11"/>
      <c r="J35" s="11"/>
      <c r="K35" s="11"/>
      <c r="L35" s="11"/>
      <c r="M35" s="11"/>
      <c r="N35" s="11"/>
      <c r="O35" s="11"/>
      <c r="P35" s="11"/>
    </row>
    <row r="36" spans="1:16" x14ac:dyDescent="0.25">
      <c r="A36" s="11"/>
      <c r="B36" s="11"/>
      <c r="C36" s="11"/>
      <c r="D36" s="11"/>
      <c r="E36" s="11"/>
      <c r="F36" s="11"/>
      <c r="G36" s="11"/>
      <c r="H36" s="11"/>
      <c r="I36" s="11"/>
      <c r="J36" s="11"/>
      <c r="K36" s="11"/>
      <c r="L36" s="11"/>
      <c r="M36" s="11"/>
      <c r="N36" s="11"/>
      <c r="O36" s="11"/>
      <c r="P36" s="11"/>
    </row>
    <row r="37" spans="1:16" x14ac:dyDescent="0.25">
      <c r="A37" s="11"/>
      <c r="B37" s="11"/>
      <c r="C37" s="11"/>
      <c r="D37" s="11"/>
      <c r="E37" s="11"/>
      <c r="F37" s="11"/>
      <c r="G37" s="11"/>
      <c r="H37" s="11"/>
      <c r="I37" s="11"/>
      <c r="J37" s="11"/>
      <c r="K37" s="11"/>
      <c r="L37" s="11"/>
      <c r="M37" s="11"/>
      <c r="N37" s="11"/>
      <c r="O37" s="11"/>
      <c r="P37" s="11"/>
    </row>
    <row r="38" spans="1:16" x14ac:dyDescent="0.25">
      <c r="A38" s="11"/>
      <c r="B38" s="11"/>
      <c r="C38" s="11"/>
      <c r="D38" s="11"/>
      <c r="E38" s="11"/>
      <c r="F38" s="11"/>
      <c r="G38" s="11"/>
      <c r="H38" s="11"/>
      <c r="I38" s="11"/>
      <c r="J38" s="11"/>
      <c r="K38" s="11"/>
      <c r="L38" s="11"/>
      <c r="M38" s="11"/>
      <c r="N38" s="11"/>
      <c r="O38" s="11"/>
      <c r="P38" s="11"/>
    </row>
    <row r="39" spans="1:16" x14ac:dyDescent="0.25">
      <c r="A39" s="11"/>
      <c r="B39" s="11"/>
      <c r="C39" s="11"/>
      <c r="D39" s="11"/>
      <c r="E39" s="11"/>
      <c r="F39" s="11"/>
      <c r="G39" s="11"/>
      <c r="H39" s="11"/>
      <c r="I39" s="11"/>
      <c r="J39" s="11"/>
      <c r="K39" s="11"/>
      <c r="L39" s="11"/>
      <c r="M39" s="11"/>
      <c r="N39" s="11"/>
      <c r="O39" s="11"/>
      <c r="P39" s="11"/>
    </row>
    <row r="40" spans="1:16" x14ac:dyDescent="0.25">
      <c r="A40" s="11"/>
      <c r="B40" s="11"/>
      <c r="C40" s="11"/>
      <c r="D40" s="11"/>
      <c r="E40" s="11"/>
      <c r="F40" s="11"/>
      <c r="G40" s="11"/>
      <c r="H40" s="11"/>
      <c r="I40" s="11"/>
      <c r="J40" s="11"/>
      <c r="K40" s="11"/>
      <c r="L40" s="11"/>
      <c r="M40" s="11"/>
      <c r="N40" s="11"/>
      <c r="O40" s="11"/>
      <c r="P40" s="11"/>
    </row>
    <row r="41" spans="1:16" x14ac:dyDescent="0.25">
      <c r="A41" s="11"/>
      <c r="B41" s="11"/>
      <c r="C41" s="11"/>
      <c r="D41" s="11"/>
      <c r="E41" s="11"/>
      <c r="F41" s="11"/>
      <c r="G41" s="11"/>
      <c r="H41" s="11"/>
      <c r="I41" s="11"/>
      <c r="J41" s="11"/>
      <c r="K41" s="11"/>
      <c r="L41" s="11"/>
      <c r="M41" s="11"/>
      <c r="N41" s="11"/>
      <c r="O41" s="11"/>
      <c r="P41" s="11"/>
    </row>
    <row r="42" spans="1:16" x14ac:dyDescent="0.25">
      <c r="A42" s="11"/>
      <c r="B42" s="11"/>
      <c r="C42" s="11"/>
      <c r="D42" s="11"/>
      <c r="E42" s="11"/>
      <c r="F42" s="11"/>
      <c r="G42" s="11"/>
      <c r="H42" s="11"/>
      <c r="I42" s="11"/>
      <c r="J42" s="11"/>
      <c r="K42" s="11"/>
      <c r="L42" s="11"/>
      <c r="M42" s="11"/>
      <c r="N42" s="11"/>
      <c r="O42" s="11"/>
      <c r="P42" s="11"/>
    </row>
    <row r="43" spans="1:16" x14ac:dyDescent="0.25">
      <c r="A43" s="11"/>
      <c r="B43" s="11"/>
      <c r="C43" s="11"/>
      <c r="D43" s="11"/>
      <c r="E43" s="11"/>
      <c r="F43" s="11"/>
      <c r="G43" s="11"/>
      <c r="H43" s="11"/>
      <c r="I43" s="11"/>
      <c r="J43" s="11"/>
      <c r="K43" s="11"/>
      <c r="L43" s="11"/>
      <c r="M43" s="11"/>
      <c r="N43" s="11"/>
      <c r="O43" s="11"/>
      <c r="P43" s="11"/>
    </row>
    <row r="44" spans="1:16" x14ac:dyDescent="0.25">
      <c r="A44" s="11"/>
      <c r="B44" s="11"/>
      <c r="C44" s="11"/>
      <c r="D44" s="11"/>
      <c r="E44" s="11"/>
      <c r="F44" s="11"/>
      <c r="G44" s="11"/>
      <c r="H44" s="11"/>
      <c r="I44" s="11"/>
      <c r="J44" s="11"/>
      <c r="K44" s="11"/>
      <c r="L44" s="11"/>
      <c r="M44" s="11"/>
      <c r="N44" s="11"/>
      <c r="O44" s="11"/>
      <c r="P44" s="11"/>
    </row>
    <row r="45" spans="1:16" x14ac:dyDescent="0.25">
      <c r="A45" s="11"/>
      <c r="B45" s="11"/>
      <c r="C45" s="11"/>
      <c r="D45" s="11"/>
      <c r="E45" s="11"/>
      <c r="F45" s="11"/>
      <c r="G45" s="11"/>
      <c r="H45" s="11"/>
      <c r="I45" s="11"/>
      <c r="J45" s="11"/>
      <c r="K45" s="11"/>
      <c r="L45" s="11"/>
      <c r="M45" s="11"/>
      <c r="N45" s="11"/>
      <c r="O45" s="11"/>
      <c r="P45" s="11"/>
    </row>
    <row r="46" spans="1:16" x14ac:dyDescent="0.25">
      <c r="A46" s="11"/>
      <c r="B46" s="11"/>
      <c r="C46" s="11"/>
      <c r="D46" s="11"/>
      <c r="E46" s="11"/>
      <c r="F46" s="11"/>
      <c r="G46" s="11"/>
      <c r="H46" s="11"/>
      <c r="I46" s="11"/>
      <c r="J46" s="11"/>
      <c r="K46" s="11"/>
      <c r="L46" s="11"/>
      <c r="M46" s="11"/>
      <c r="N46" s="11"/>
      <c r="O46" s="11"/>
      <c r="P46" s="11"/>
    </row>
    <row r="47" spans="1:16" x14ac:dyDescent="0.25">
      <c r="A47" s="11"/>
      <c r="B47" s="11"/>
      <c r="C47" s="11"/>
      <c r="D47" s="11"/>
      <c r="E47" s="11"/>
      <c r="F47" s="11"/>
      <c r="G47" s="11"/>
      <c r="H47" s="11"/>
      <c r="I47" s="11"/>
      <c r="J47" s="11"/>
      <c r="K47" s="11"/>
      <c r="L47" s="11"/>
      <c r="M47" s="11"/>
      <c r="N47" s="11"/>
      <c r="O47" s="11"/>
      <c r="P47" s="11"/>
    </row>
    <row r="48" spans="1:16" x14ac:dyDescent="0.25">
      <c r="A48" s="11"/>
      <c r="B48" s="11"/>
      <c r="C48" s="11"/>
      <c r="D48" s="11"/>
      <c r="E48" s="11"/>
      <c r="F48" s="11"/>
      <c r="G48" s="11"/>
      <c r="H48" s="11"/>
      <c r="I48" s="11"/>
      <c r="J48" s="11"/>
      <c r="K48" s="11"/>
      <c r="L48" s="11"/>
      <c r="M48" s="11"/>
      <c r="N48" s="11"/>
      <c r="O48" s="11"/>
      <c r="P48" s="11"/>
    </row>
    <row r="49" spans="1:16" x14ac:dyDescent="0.25">
      <c r="A49" s="11"/>
      <c r="B49" s="11"/>
      <c r="C49" s="11"/>
      <c r="D49" s="11"/>
      <c r="E49" s="11"/>
      <c r="F49" s="11"/>
      <c r="G49" s="11"/>
      <c r="H49" s="11"/>
      <c r="I49" s="11"/>
      <c r="J49" s="11"/>
      <c r="K49" s="11"/>
      <c r="L49" s="11"/>
      <c r="M49" s="11"/>
      <c r="N49" s="11"/>
      <c r="O49" s="11"/>
      <c r="P49" s="11"/>
    </row>
    <row r="50" spans="1:16" x14ac:dyDescent="0.25">
      <c r="A50" s="11"/>
      <c r="B50" s="11"/>
      <c r="C50" s="11"/>
      <c r="D50" s="11"/>
      <c r="E50" s="11"/>
      <c r="F50" s="11"/>
      <c r="G50" s="11"/>
      <c r="H50" s="11"/>
      <c r="I50" s="11"/>
      <c r="J50" s="11"/>
      <c r="K50" s="11"/>
      <c r="L50" s="11"/>
      <c r="M50" s="11"/>
      <c r="N50" s="11"/>
      <c r="O50" s="11"/>
      <c r="P50" s="11"/>
    </row>
    <row r="51" spans="1:16" x14ac:dyDescent="0.25">
      <c r="A51" s="11"/>
      <c r="B51" s="11"/>
      <c r="C51" s="11"/>
      <c r="D51" s="11"/>
      <c r="E51" s="11"/>
      <c r="F51" s="11"/>
      <c r="G51" s="11"/>
      <c r="H51" s="11"/>
      <c r="I51" s="11"/>
      <c r="J51" s="11"/>
      <c r="K51" s="11"/>
      <c r="L51" s="11"/>
      <c r="M51" s="11"/>
      <c r="N51" s="11"/>
      <c r="O51" s="11"/>
      <c r="P51" s="11"/>
    </row>
    <row r="52" spans="1:16" x14ac:dyDescent="0.25">
      <c r="A52" s="11"/>
      <c r="B52" s="11"/>
      <c r="C52" s="11"/>
      <c r="D52" s="11"/>
      <c r="E52" s="11"/>
      <c r="F52" s="11"/>
      <c r="G52" s="11"/>
      <c r="H52" s="11"/>
      <c r="I52" s="11"/>
      <c r="J52" s="11"/>
      <c r="K52" s="11"/>
      <c r="L52" s="11"/>
      <c r="M52" s="11"/>
      <c r="N52" s="11"/>
      <c r="O52" s="11"/>
      <c r="P52" s="11"/>
    </row>
    <row r="53" spans="1:16" x14ac:dyDescent="0.25">
      <c r="A53" s="11"/>
      <c r="B53" s="11"/>
      <c r="C53" s="11"/>
      <c r="D53" s="11"/>
      <c r="E53" s="11"/>
      <c r="F53" s="11"/>
      <c r="G53" s="11"/>
      <c r="H53" s="11"/>
      <c r="I53" s="11"/>
      <c r="J53" s="11"/>
      <c r="K53" s="11"/>
      <c r="L53" s="11"/>
      <c r="M53" s="11"/>
      <c r="N53" s="11"/>
      <c r="O53" s="11"/>
      <c r="P53" s="11"/>
    </row>
    <row r="54" spans="1:16" x14ac:dyDescent="0.25">
      <c r="A54" s="11"/>
      <c r="B54" s="11"/>
      <c r="C54" s="11"/>
      <c r="D54" s="11"/>
      <c r="E54" s="11"/>
      <c r="F54" s="11"/>
      <c r="G54" s="11"/>
      <c r="H54" s="11"/>
      <c r="I54" s="11"/>
      <c r="J54" s="11"/>
      <c r="K54" s="11"/>
      <c r="L54" s="11"/>
      <c r="M54" s="11"/>
      <c r="N54" s="11"/>
      <c r="O54" s="11"/>
      <c r="P54" s="11"/>
    </row>
    <row r="55" spans="1:16" x14ac:dyDescent="0.25">
      <c r="A55" s="11"/>
      <c r="B55" s="11"/>
      <c r="C55" s="11"/>
      <c r="D55" s="11"/>
      <c r="E55" s="11"/>
      <c r="F55" s="11"/>
      <c r="G55" s="11"/>
      <c r="H55" s="11"/>
      <c r="I55" s="11"/>
      <c r="J55" s="11"/>
      <c r="K55" s="11"/>
      <c r="L55" s="11"/>
      <c r="M55" s="11"/>
      <c r="N55" s="11"/>
      <c r="O55" s="11"/>
      <c r="P55" s="11"/>
    </row>
    <row r="56" spans="1:16" x14ac:dyDescent="0.25">
      <c r="A56" s="11"/>
      <c r="B56" s="11"/>
      <c r="C56" s="11"/>
      <c r="D56" s="11"/>
      <c r="E56" s="11"/>
      <c r="F56" s="11"/>
      <c r="G56" s="11"/>
      <c r="H56" s="11"/>
      <c r="I56" s="11"/>
      <c r="J56" s="11"/>
      <c r="K56" s="11"/>
      <c r="L56" s="11"/>
      <c r="M56" s="11"/>
      <c r="N56" s="11"/>
      <c r="O56" s="11"/>
      <c r="P56" s="11"/>
    </row>
    <row r="57" spans="1:16" x14ac:dyDescent="0.25">
      <c r="A57" s="11"/>
      <c r="B57" s="11"/>
      <c r="C57" s="11"/>
      <c r="D57" s="11"/>
      <c r="E57" s="11"/>
      <c r="F57" s="11"/>
      <c r="G57" s="11"/>
      <c r="H57" s="11"/>
      <c r="I57" s="11"/>
      <c r="J57" s="11"/>
      <c r="K57" s="11"/>
      <c r="L57" s="11"/>
      <c r="M57" s="11"/>
      <c r="N57" s="11"/>
      <c r="O57" s="11"/>
      <c r="P57" s="11"/>
    </row>
    <row r="58" spans="1:16" x14ac:dyDescent="0.25">
      <c r="A58" s="11"/>
      <c r="B58" s="11"/>
      <c r="C58" s="11"/>
      <c r="D58" s="11"/>
      <c r="E58" s="11"/>
      <c r="F58" s="11"/>
      <c r="G58" s="11"/>
      <c r="H58" s="11"/>
      <c r="I58" s="11"/>
      <c r="J58" s="11"/>
      <c r="K58" s="11"/>
      <c r="L58" s="11"/>
      <c r="M58" s="11"/>
      <c r="N58" s="11"/>
      <c r="O58" s="11"/>
      <c r="P58" s="11"/>
    </row>
    <row r="59" spans="1:16" x14ac:dyDescent="0.25">
      <c r="A59" s="11"/>
      <c r="B59" s="11"/>
      <c r="C59" s="11"/>
      <c r="D59" s="11"/>
      <c r="E59" s="11"/>
      <c r="F59" s="11"/>
      <c r="G59" s="11"/>
      <c r="H59" s="11"/>
      <c r="I59" s="11"/>
      <c r="J59" s="11"/>
      <c r="K59" s="11"/>
      <c r="L59" s="11"/>
      <c r="M59" s="11"/>
      <c r="N59" s="11"/>
      <c r="O59" s="11"/>
      <c r="P59" s="11"/>
    </row>
    <row r="60" spans="1:16" x14ac:dyDescent="0.25">
      <c r="A60" s="11"/>
      <c r="B60" s="11"/>
      <c r="C60" s="11"/>
      <c r="D60" s="11"/>
      <c r="E60" s="11"/>
      <c r="F60" s="11"/>
      <c r="G60" s="11"/>
      <c r="H60" s="11"/>
      <c r="I60" s="11"/>
      <c r="J60" s="11"/>
      <c r="K60" s="11"/>
      <c r="L60" s="11"/>
      <c r="M60" s="11"/>
      <c r="N60" s="11"/>
      <c r="O60" s="11"/>
      <c r="P60" s="11"/>
    </row>
    <row r="61" spans="1:16" x14ac:dyDescent="0.25">
      <c r="A61" s="11"/>
      <c r="B61" s="11"/>
      <c r="C61" s="11"/>
      <c r="D61" s="11"/>
      <c r="E61" s="11"/>
      <c r="F61" s="11"/>
      <c r="G61" s="11"/>
      <c r="H61" s="11"/>
      <c r="I61" s="11"/>
      <c r="J61" s="11"/>
      <c r="K61" s="11"/>
      <c r="L61" s="11"/>
      <c r="M61" s="11"/>
      <c r="N61" s="11"/>
      <c r="O61" s="11"/>
      <c r="P61" s="11"/>
    </row>
    <row r="62" spans="1:16" x14ac:dyDescent="0.25">
      <c r="A62" s="11"/>
      <c r="B62" s="11"/>
      <c r="C62" s="11"/>
      <c r="D62" s="11"/>
      <c r="E62" s="11"/>
      <c r="F62" s="11"/>
      <c r="G62" s="11"/>
      <c r="H62" s="11"/>
      <c r="I62" s="11"/>
      <c r="J62" s="11"/>
      <c r="K62" s="11"/>
      <c r="L62" s="11"/>
      <c r="M62" s="11"/>
      <c r="N62" s="11"/>
      <c r="O62" s="11"/>
      <c r="P62" s="11"/>
    </row>
    <row r="63" spans="1:16" x14ac:dyDescent="0.25">
      <c r="A63" s="11"/>
      <c r="B63" s="11"/>
      <c r="C63" s="11"/>
      <c r="D63" s="11"/>
      <c r="E63" s="11"/>
      <c r="F63" s="11"/>
      <c r="G63" s="11"/>
      <c r="H63" s="11"/>
      <c r="I63" s="11"/>
      <c r="J63" s="11"/>
      <c r="K63" s="11"/>
      <c r="L63" s="11"/>
      <c r="M63" s="11"/>
      <c r="N63" s="11"/>
      <c r="O63" s="11"/>
      <c r="P63" s="11"/>
    </row>
    <row r="64" spans="1:16" x14ac:dyDescent="0.25">
      <c r="A64" s="11"/>
      <c r="B64" s="11"/>
      <c r="C64" s="11"/>
      <c r="D64" s="11"/>
      <c r="E64" s="11"/>
      <c r="F64" s="11"/>
      <c r="G64" s="11"/>
      <c r="H64" s="11"/>
      <c r="I64" s="11"/>
      <c r="J64" s="11"/>
      <c r="K64" s="11"/>
      <c r="L64" s="11"/>
      <c r="M64" s="11"/>
      <c r="N64" s="11"/>
      <c r="O64" s="11"/>
      <c r="P64" s="11"/>
    </row>
    <row r="65" spans="1:16" x14ac:dyDescent="0.25">
      <c r="A65" s="11"/>
      <c r="B65" s="11"/>
      <c r="C65" s="11"/>
      <c r="D65" s="11"/>
      <c r="E65" s="11"/>
      <c r="F65" s="11"/>
      <c r="G65" s="11"/>
      <c r="H65" s="11"/>
      <c r="I65" s="11"/>
      <c r="J65" s="11"/>
      <c r="K65" s="11"/>
      <c r="L65" s="11"/>
      <c r="M65" s="11"/>
      <c r="N65" s="11"/>
      <c r="O65" s="11"/>
      <c r="P65" s="11"/>
    </row>
    <row r="66" spans="1:16" x14ac:dyDescent="0.25">
      <c r="A66" s="11"/>
      <c r="B66" s="11"/>
      <c r="C66" s="11"/>
      <c r="D66" s="11"/>
      <c r="E66" s="11"/>
      <c r="F66" s="11"/>
      <c r="G66" s="11"/>
      <c r="H66" s="11"/>
      <c r="I66" s="11"/>
      <c r="J66" s="11"/>
      <c r="K66" s="11"/>
      <c r="L66" s="11"/>
      <c r="M66" s="11"/>
      <c r="N66" s="11"/>
      <c r="O66" s="11"/>
      <c r="P66" s="11"/>
    </row>
    <row r="67" spans="1:16" x14ac:dyDescent="0.25">
      <c r="A67" s="11"/>
      <c r="B67" s="11"/>
      <c r="C67" s="11"/>
      <c r="D67" s="11"/>
      <c r="E67" s="11"/>
      <c r="F67" s="11"/>
      <c r="G67" s="11"/>
      <c r="H67" s="11"/>
      <c r="I67" s="11"/>
      <c r="J67" s="11"/>
      <c r="K67" s="11"/>
      <c r="L67" s="11"/>
      <c r="M67" s="11"/>
      <c r="N67" s="11"/>
      <c r="O67" s="11"/>
      <c r="P67" s="11"/>
    </row>
    <row r="68" spans="1:16" x14ac:dyDescent="0.25">
      <c r="A68" s="11"/>
      <c r="B68" s="11"/>
      <c r="C68" s="11"/>
      <c r="D68" s="11"/>
      <c r="E68" s="11"/>
      <c r="F68" s="11"/>
      <c r="G68" s="11"/>
      <c r="H68" s="11"/>
      <c r="I68" s="11"/>
      <c r="J68" s="11"/>
      <c r="K68" s="11"/>
      <c r="L68" s="11"/>
      <c r="M68" s="11"/>
      <c r="N68" s="11"/>
      <c r="O68" s="11"/>
      <c r="P68" s="11"/>
    </row>
    <row r="69" spans="1:16" x14ac:dyDescent="0.25">
      <c r="A69" s="11"/>
      <c r="B69" s="11"/>
      <c r="C69" s="11"/>
      <c r="D69" s="11"/>
      <c r="E69" s="11"/>
      <c r="F69" s="11"/>
      <c r="G69" s="11"/>
      <c r="H69" s="11"/>
      <c r="I69" s="11"/>
      <c r="J69" s="11"/>
      <c r="K69" s="11"/>
      <c r="L69" s="11"/>
      <c r="M69" s="11"/>
      <c r="N69" s="11"/>
      <c r="O69" s="11"/>
      <c r="P69" s="11"/>
    </row>
    <row r="70" spans="1:16" x14ac:dyDescent="0.25">
      <c r="A70" s="11"/>
      <c r="B70" s="11"/>
      <c r="C70" s="11"/>
      <c r="D70" s="11"/>
      <c r="E70" s="11"/>
      <c r="F70" s="11"/>
      <c r="G70" s="11"/>
      <c r="H70" s="11"/>
      <c r="I70" s="11"/>
      <c r="J70" s="11"/>
      <c r="K70" s="11"/>
      <c r="L70" s="11"/>
      <c r="M70" s="11"/>
      <c r="N70" s="11"/>
      <c r="O70" s="11"/>
      <c r="P70" s="11"/>
    </row>
    <row r="71" spans="1:16" x14ac:dyDescent="0.25">
      <c r="A71" s="11"/>
      <c r="B71" s="11"/>
      <c r="C71" s="11"/>
      <c r="D71" s="11"/>
      <c r="E71" s="11"/>
      <c r="F71" s="11"/>
      <c r="G71" s="11"/>
      <c r="H71" s="11"/>
      <c r="I71" s="11"/>
      <c r="J71" s="11"/>
      <c r="K71" s="11"/>
      <c r="L71" s="11"/>
      <c r="M71" s="11"/>
      <c r="N71" s="11"/>
      <c r="O71" s="11"/>
      <c r="P71" s="11"/>
    </row>
    <row r="72" spans="1:16" x14ac:dyDescent="0.25">
      <c r="A72" s="11"/>
      <c r="B72" s="11"/>
      <c r="C72" s="11"/>
      <c r="D72" s="11"/>
      <c r="E72" s="11"/>
      <c r="F72" s="11"/>
      <c r="G72" s="11"/>
      <c r="H72" s="11"/>
      <c r="I72" s="11"/>
      <c r="J72" s="11"/>
      <c r="K72" s="11"/>
      <c r="L72" s="11"/>
      <c r="M72" s="11"/>
      <c r="N72" s="11"/>
      <c r="O72" s="11"/>
      <c r="P72" s="11"/>
    </row>
    <row r="73" spans="1:16" x14ac:dyDescent="0.25">
      <c r="A73" s="11"/>
      <c r="B73" s="11"/>
      <c r="C73" s="11"/>
      <c r="D73" s="11"/>
      <c r="E73" s="11"/>
      <c r="F73" s="11"/>
      <c r="G73" s="11"/>
      <c r="H73" s="11"/>
      <c r="I73" s="11"/>
      <c r="J73" s="11"/>
      <c r="K73" s="11"/>
      <c r="L73" s="11"/>
      <c r="M73" s="11"/>
      <c r="N73" s="11"/>
      <c r="O73" s="11"/>
      <c r="P73" s="11"/>
    </row>
    <row r="74" spans="1:16" x14ac:dyDescent="0.25">
      <c r="A74" s="11"/>
      <c r="B74" s="11"/>
      <c r="C74" s="11"/>
      <c r="D74" s="11"/>
      <c r="E74" s="11"/>
      <c r="F74" s="11"/>
      <c r="G74" s="11"/>
      <c r="H74" s="11"/>
      <c r="I74" s="11"/>
      <c r="J74" s="11"/>
      <c r="K74" s="11"/>
      <c r="L74" s="11"/>
      <c r="M74" s="11"/>
      <c r="N74" s="11"/>
      <c r="O74" s="11"/>
      <c r="P74" s="11"/>
    </row>
    <row r="75" spans="1:16" x14ac:dyDescent="0.25">
      <c r="A75" s="11"/>
      <c r="B75" s="11"/>
      <c r="C75" s="11"/>
      <c r="D75" s="11"/>
      <c r="E75" s="11"/>
      <c r="F75" s="11"/>
      <c r="G75" s="11"/>
      <c r="H75" s="11"/>
      <c r="I75" s="11"/>
      <c r="J75" s="11"/>
      <c r="K75" s="11"/>
      <c r="L75" s="11"/>
      <c r="M75" s="11"/>
      <c r="N75" s="11"/>
      <c r="O75" s="11"/>
      <c r="P75" s="11"/>
    </row>
    <row r="76" spans="1:16" x14ac:dyDescent="0.25">
      <c r="A76" s="11"/>
      <c r="B76" s="11"/>
      <c r="C76" s="11"/>
      <c r="D76" s="11"/>
      <c r="E76" s="11"/>
      <c r="F76" s="11"/>
      <c r="G76" s="11"/>
      <c r="H76" s="11"/>
      <c r="I76" s="11"/>
      <c r="J76" s="11"/>
      <c r="K76" s="11"/>
      <c r="L76" s="11"/>
      <c r="M76" s="11"/>
      <c r="N76" s="11"/>
      <c r="O76" s="11"/>
      <c r="P76" s="11"/>
    </row>
    <row r="77" spans="1:16" x14ac:dyDescent="0.25">
      <c r="A77" s="11"/>
      <c r="B77" s="11"/>
      <c r="C77" s="11"/>
      <c r="D77" s="11"/>
      <c r="E77" s="11"/>
      <c r="F77" s="11"/>
      <c r="G77" s="11"/>
      <c r="H77" s="11"/>
      <c r="I77" s="11"/>
      <c r="J77" s="11"/>
      <c r="K77" s="11"/>
      <c r="L77" s="11"/>
      <c r="M77" s="11"/>
      <c r="N77" s="11"/>
      <c r="O77" s="11"/>
      <c r="P77" s="11"/>
    </row>
    <row r="78" spans="1:16" x14ac:dyDescent="0.25">
      <c r="A78" s="11"/>
      <c r="B78" s="11"/>
      <c r="C78" s="11"/>
      <c r="D78" s="11"/>
      <c r="E78" s="11"/>
      <c r="F78" s="11"/>
      <c r="G78" s="11"/>
      <c r="H78" s="11"/>
      <c r="I78" s="11"/>
      <c r="J78" s="11"/>
      <c r="K78" s="11"/>
      <c r="L78" s="11"/>
      <c r="M78" s="11"/>
      <c r="N78" s="11"/>
      <c r="O78" s="11"/>
      <c r="P78" s="11"/>
    </row>
    <row r="79" spans="1:16" x14ac:dyDescent="0.25">
      <c r="A79" s="11"/>
      <c r="B79" s="11"/>
      <c r="C79" s="11"/>
      <c r="D79" s="11"/>
      <c r="E79" s="11"/>
      <c r="F79" s="11"/>
      <c r="G79" s="11"/>
      <c r="H79" s="11"/>
      <c r="I79" s="11"/>
      <c r="J79" s="11"/>
      <c r="K79" s="11"/>
      <c r="L79" s="11"/>
      <c r="M79" s="11"/>
      <c r="N79" s="11"/>
      <c r="O79" s="11"/>
      <c r="P79" s="11"/>
    </row>
    <row r="80" spans="1:16" x14ac:dyDescent="0.25">
      <c r="A80" s="11"/>
      <c r="B80" s="11"/>
      <c r="C80" s="11"/>
      <c r="D80" s="11"/>
      <c r="E80" s="11"/>
      <c r="F80" s="11"/>
      <c r="G80" s="11"/>
      <c r="H80" s="11"/>
      <c r="I80" s="11"/>
      <c r="J80" s="11"/>
      <c r="K80" s="11"/>
      <c r="L80" s="11"/>
      <c r="M80" s="11"/>
      <c r="N80" s="11"/>
      <c r="O80" s="11"/>
      <c r="P80" s="11"/>
    </row>
    <row r="81" spans="1:16" x14ac:dyDescent="0.25">
      <c r="A81" s="11"/>
      <c r="B81" s="11"/>
      <c r="C81" s="11"/>
      <c r="D81" s="11"/>
      <c r="E81" s="11"/>
      <c r="F81" s="11"/>
      <c r="G81" s="11"/>
      <c r="H81" s="11"/>
      <c r="I81" s="11"/>
      <c r="J81" s="11"/>
      <c r="K81" s="11"/>
      <c r="L81" s="11"/>
      <c r="M81" s="11"/>
      <c r="N81" s="11"/>
      <c r="O81" s="11"/>
      <c r="P81" s="11"/>
    </row>
    <row r="82" spans="1:16" x14ac:dyDescent="0.25">
      <c r="A82" s="11"/>
      <c r="B82" s="11"/>
      <c r="C82" s="11"/>
      <c r="D82" s="11"/>
      <c r="E82" s="11"/>
      <c r="F82" s="11"/>
      <c r="G82" s="11"/>
      <c r="H82" s="11"/>
      <c r="I82" s="11"/>
      <c r="J82" s="11"/>
      <c r="K82" s="11"/>
      <c r="L82" s="11"/>
      <c r="M82" s="11"/>
      <c r="N82" s="11"/>
      <c r="O82" s="11"/>
      <c r="P82" s="11"/>
    </row>
    <row r="83" spans="1:16" x14ac:dyDescent="0.25">
      <c r="A83" s="11"/>
      <c r="B83" s="11"/>
      <c r="C83" s="11"/>
      <c r="D83" s="11"/>
      <c r="E83" s="11"/>
      <c r="F83" s="11"/>
      <c r="G83" s="11"/>
      <c r="H83" s="11"/>
      <c r="I83" s="11"/>
      <c r="J83" s="11"/>
      <c r="K83" s="11"/>
      <c r="L83" s="11"/>
      <c r="M83" s="11"/>
      <c r="N83" s="11"/>
      <c r="O83" s="11"/>
      <c r="P83" s="11"/>
    </row>
    <row r="84" spans="1:16" x14ac:dyDescent="0.25">
      <c r="A84" s="11"/>
      <c r="B84" s="11"/>
      <c r="C84" s="11"/>
      <c r="D84" s="11"/>
      <c r="E84" s="11"/>
      <c r="F84" s="11"/>
      <c r="G84" s="11"/>
      <c r="H84" s="11"/>
      <c r="I84" s="11"/>
      <c r="J84" s="11"/>
      <c r="K84" s="11"/>
      <c r="L84" s="11"/>
      <c r="M84" s="11"/>
      <c r="N84" s="11"/>
      <c r="O84" s="11"/>
      <c r="P84" s="11"/>
    </row>
    <row r="85" spans="1:16" x14ac:dyDescent="0.25">
      <c r="A85" s="11"/>
      <c r="B85" s="11"/>
      <c r="C85" s="11"/>
      <c r="D85" s="11"/>
      <c r="E85" s="11"/>
      <c r="F85" s="11"/>
      <c r="G85" s="11"/>
      <c r="H85" s="11"/>
      <c r="I85" s="11"/>
      <c r="J85" s="11"/>
      <c r="K85" s="11"/>
      <c r="L85" s="11"/>
      <c r="M85" s="11"/>
      <c r="N85" s="11"/>
      <c r="O85" s="11"/>
      <c r="P85" s="11"/>
    </row>
    <row r="86" spans="1:16" x14ac:dyDescent="0.25">
      <c r="A86" s="11"/>
      <c r="B86" s="11"/>
      <c r="C86" s="11"/>
      <c r="D86" s="11"/>
      <c r="E86" s="11"/>
      <c r="F86" s="11"/>
      <c r="G86" s="11"/>
      <c r="H86" s="11"/>
      <c r="I86" s="11"/>
      <c r="J86" s="11"/>
      <c r="K86" s="11"/>
      <c r="L86" s="11"/>
      <c r="M86" s="11"/>
      <c r="N86" s="11"/>
      <c r="O86" s="11"/>
      <c r="P86" s="11"/>
    </row>
    <row r="87" spans="1:16" x14ac:dyDescent="0.25">
      <c r="A87" s="11"/>
      <c r="B87" s="11"/>
      <c r="C87" s="11"/>
      <c r="D87" s="11"/>
      <c r="E87" s="11"/>
      <c r="F87" s="11"/>
      <c r="G87" s="11"/>
      <c r="H87" s="11"/>
      <c r="I87" s="11"/>
      <c r="J87" s="11"/>
      <c r="K87" s="11"/>
      <c r="L87" s="11"/>
      <c r="M87" s="11"/>
      <c r="N87" s="11"/>
      <c r="O87" s="11"/>
      <c r="P87" s="11"/>
    </row>
    <row r="88" spans="1:16" x14ac:dyDescent="0.25">
      <c r="A88" s="11"/>
      <c r="B88" s="11"/>
      <c r="C88" s="11"/>
      <c r="D88" s="11"/>
      <c r="E88" s="11"/>
      <c r="F88" s="11"/>
      <c r="G88" s="11"/>
      <c r="H88" s="11"/>
      <c r="I88" s="11"/>
      <c r="J88" s="11"/>
      <c r="K88" s="11"/>
      <c r="L88" s="11"/>
      <c r="M88" s="11"/>
      <c r="N88" s="11"/>
      <c r="O88" s="11"/>
      <c r="P88" s="11"/>
    </row>
    <row r="89" spans="1:16" x14ac:dyDescent="0.25">
      <c r="A89" s="11"/>
      <c r="B89" s="11"/>
      <c r="C89" s="11"/>
      <c r="D89" s="11"/>
      <c r="E89" s="11"/>
      <c r="F89" s="11"/>
      <c r="G89" s="11"/>
      <c r="H89" s="11"/>
      <c r="I89" s="11"/>
      <c r="J89" s="11"/>
      <c r="K89" s="11"/>
      <c r="L89" s="11"/>
      <c r="M89" s="11"/>
      <c r="N89" s="11"/>
      <c r="O89" s="11"/>
      <c r="P89" s="11"/>
    </row>
    <row r="90" spans="1:16" x14ac:dyDescent="0.25">
      <c r="A90" s="11"/>
      <c r="B90" s="11"/>
      <c r="C90" s="11"/>
      <c r="D90" s="11"/>
      <c r="E90" s="11"/>
      <c r="F90" s="11"/>
      <c r="G90" s="11"/>
      <c r="H90" s="11"/>
      <c r="I90" s="11"/>
      <c r="J90" s="11"/>
      <c r="K90" s="11"/>
      <c r="L90" s="11"/>
      <c r="M90" s="11"/>
      <c r="N90" s="11"/>
      <c r="O90" s="11"/>
      <c r="P90" s="11"/>
    </row>
    <row r="91" spans="1:16" x14ac:dyDescent="0.25">
      <c r="A91" s="11"/>
      <c r="B91" s="11"/>
      <c r="C91" s="11"/>
      <c r="D91" s="11"/>
      <c r="E91" s="11"/>
      <c r="F91" s="11"/>
      <c r="G91" s="11"/>
      <c r="H91" s="11"/>
      <c r="I91" s="11"/>
      <c r="J91" s="11"/>
      <c r="K91" s="11"/>
      <c r="L91" s="11"/>
      <c r="M91" s="11"/>
      <c r="N91" s="11"/>
      <c r="O91" s="11"/>
      <c r="P91" s="11"/>
    </row>
    <row r="92" spans="1:16" x14ac:dyDescent="0.25">
      <c r="A92" s="11"/>
      <c r="B92" s="11"/>
      <c r="C92" s="11"/>
      <c r="D92" s="11"/>
      <c r="E92" s="11"/>
      <c r="F92" s="11"/>
      <c r="G92" s="11"/>
      <c r="H92" s="11"/>
      <c r="I92" s="11"/>
      <c r="J92" s="11"/>
      <c r="K92" s="11"/>
      <c r="L92" s="11"/>
      <c r="M92" s="11"/>
      <c r="N92" s="11"/>
      <c r="O92" s="11"/>
      <c r="P92" s="11"/>
    </row>
    <row r="93" spans="1:16" x14ac:dyDescent="0.25">
      <c r="A93" s="11"/>
      <c r="B93" s="11"/>
      <c r="C93" s="11"/>
      <c r="D93" s="11"/>
      <c r="E93" s="11"/>
      <c r="F93" s="11"/>
      <c r="G93" s="11"/>
      <c r="H93" s="11"/>
      <c r="I93" s="11"/>
      <c r="J93" s="11"/>
      <c r="K93" s="11"/>
      <c r="L93" s="11"/>
      <c r="M93" s="11"/>
      <c r="N93" s="11"/>
      <c r="O93" s="11"/>
      <c r="P93" s="11"/>
    </row>
    <row r="94" spans="1:16" ht="22.8" x14ac:dyDescent="0.4">
      <c r="A94" s="11"/>
      <c r="B94" s="22" t="s">
        <v>13</v>
      </c>
      <c r="C94" s="11"/>
      <c r="D94" s="11"/>
      <c r="E94" s="11"/>
      <c r="F94" s="11"/>
      <c r="G94" s="11"/>
      <c r="H94" s="11"/>
      <c r="I94" s="11"/>
      <c r="J94" s="11"/>
      <c r="K94" s="11"/>
      <c r="L94" s="11"/>
      <c r="M94" s="11"/>
      <c r="N94" s="11"/>
      <c r="O94" s="11"/>
      <c r="P94" s="11"/>
    </row>
    <row r="95" spans="1:16" x14ac:dyDescent="0.25">
      <c r="A95" s="11"/>
      <c r="B95" s="11"/>
      <c r="C95" s="11"/>
      <c r="D95" s="11"/>
      <c r="E95" s="11"/>
      <c r="F95" s="11"/>
      <c r="G95" s="11"/>
      <c r="H95" s="11"/>
      <c r="I95" s="11"/>
      <c r="J95" s="11"/>
      <c r="K95" s="11"/>
      <c r="L95" s="11"/>
      <c r="M95" s="11"/>
      <c r="N95" s="11"/>
      <c r="O95" s="11"/>
      <c r="P95" s="11"/>
    </row>
    <row r="96" spans="1:16" ht="27" customHeight="1" x14ac:dyDescent="0.25">
      <c r="A96" s="11"/>
      <c r="B96" s="24"/>
      <c r="C96" s="23" t="s">
        <v>15</v>
      </c>
      <c r="D96" s="11"/>
      <c r="E96" s="11"/>
      <c r="F96" s="11"/>
      <c r="G96" s="11"/>
      <c r="H96" s="11"/>
      <c r="I96" s="11"/>
      <c r="J96" s="11"/>
      <c r="K96" s="11"/>
      <c r="L96" s="11"/>
      <c r="M96" s="11"/>
      <c r="N96" s="11"/>
      <c r="O96" s="11"/>
      <c r="P96" s="11"/>
    </row>
    <row r="97" spans="1:16" ht="22.8" x14ac:dyDescent="0.25">
      <c r="A97" s="11"/>
      <c r="B97" s="25" t="s">
        <v>14</v>
      </c>
      <c r="C97" s="43">
        <f>-C19-D19+E19+F19+G19+H19-I19</f>
        <v>1851.6894105569172</v>
      </c>
      <c r="D97" s="11"/>
      <c r="E97" s="11"/>
      <c r="F97" s="11"/>
      <c r="G97" s="11"/>
      <c r="H97" s="11"/>
      <c r="I97" s="11"/>
      <c r="J97" s="11"/>
      <c r="K97" s="11"/>
      <c r="L97" s="11"/>
      <c r="M97" s="11"/>
      <c r="N97" s="11"/>
      <c r="O97" s="11"/>
      <c r="P97" s="11"/>
    </row>
    <row r="98" spans="1:16" ht="22.8" x14ac:dyDescent="0.25">
      <c r="A98" s="11"/>
      <c r="B98" s="26" t="s">
        <v>5</v>
      </c>
      <c r="C98" s="43">
        <f>-C29-D29+E29+F29+G29+H29-I29</f>
        <v>0</v>
      </c>
      <c r="D98" s="11"/>
      <c r="E98" s="11"/>
      <c r="F98" s="11"/>
      <c r="G98" s="11"/>
      <c r="H98" s="11"/>
      <c r="I98" s="11"/>
      <c r="J98" s="11"/>
      <c r="K98" s="11"/>
      <c r="L98" s="11"/>
      <c r="M98" s="11"/>
      <c r="N98" s="11"/>
      <c r="O98" s="11"/>
      <c r="P98" s="11"/>
    </row>
    <row r="99" spans="1:16" x14ac:dyDescent="0.25">
      <c r="A99" s="11"/>
      <c r="B99" s="11"/>
      <c r="C99" s="11"/>
      <c r="D99" s="11"/>
      <c r="E99" s="11"/>
      <c r="F99" s="11"/>
      <c r="G99" s="11"/>
      <c r="H99" s="11"/>
      <c r="I99" s="11"/>
      <c r="J99" s="11"/>
      <c r="K99" s="11"/>
      <c r="L99" s="11"/>
      <c r="M99" s="11"/>
      <c r="N99" s="11"/>
      <c r="O99" s="11"/>
      <c r="P99" s="11"/>
    </row>
    <row r="100" spans="1:16" x14ac:dyDescent="0.25">
      <c r="A100" s="11"/>
      <c r="B100" s="11"/>
      <c r="C100" s="11"/>
      <c r="D100" s="11"/>
      <c r="E100" s="11"/>
      <c r="F100" s="11"/>
      <c r="G100" s="11"/>
      <c r="H100" s="11"/>
      <c r="I100" s="11"/>
      <c r="J100" s="11"/>
      <c r="K100" s="11"/>
      <c r="L100" s="11"/>
      <c r="M100" s="11"/>
      <c r="N100" s="11"/>
      <c r="O100" s="11"/>
      <c r="P100" s="11"/>
    </row>
    <row r="101" spans="1:16" x14ac:dyDescent="0.25">
      <c r="A101" s="11"/>
      <c r="B101" s="11"/>
      <c r="C101" s="11"/>
      <c r="D101" s="11"/>
      <c r="E101" s="11"/>
      <c r="F101" s="11"/>
      <c r="G101" s="11"/>
      <c r="H101" s="11"/>
      <c r="I101" s="11"/>
      <c r="J101" s="11"/>
      <c r="K101" s="11"/>
      <c r="L101" s="11"/>
      <c r="M101" s="11"/>
      <c r="N101" s="11"/>
      <c r="O101" s="11"/>
      <c r="P101" s="11"/>
    </row>
    <row r="102" spans="1:16" x14ac:dyDescent="0.25">
      <c r="A102" s="11"/>
      <c r="B102" s="11"/>
      <c r="C102" s="11"/>
      <c r="D102" s="11"/>
      <c r="E102" s="11"/>
      <c r="F102" s="11"/>
      <c r="G102" s="11"/>
      <c r="H102" s="11"/>
      <c r="I102" s="11"/>
      <c r="J102" s="11"/>
      <c r="K102" s="11"/>
      <c r="L102" s="11"/>
      <c r="M102" s="11"/>
      <c r="N102" s="11"/>
      <c r="O102" s="11"/>
      <c r="P102" s="11"/>
    </row>
  </sheetData>
  <conditionalFormatting sqref="C20">
    <cfRule type="cellIs" dxfId="44" priority="4" stopIfTrue="1" operator="between">
      <formula>"$C$19*0,50"</formula>
      <formula>"$C$19*0,79"</formula>
    </cfRule>
    <cfRule type="cellIs" dxfId="43" priority="23" stopIfTrue="1" operator="lessThanOrEqual">
      <formula>$C$19*0.49</formula>
    </cfRule>
    <cfRule type="cellIs" dxfId="42" priority="24" stopIfTrue="1" operator="greaterThan">
      <formula>$C$19*0.8</formula>
    </cfRule>
  </conditionalFormatting>
  <conditionalFormatting sqref="C98">
    <cfRule type="cellIs" dxfId="41" priority="1" stopIfTrue="1" operator="between">
      <formula>"$C$88*0,50"</formula>
      <formula>"$C$88*0,79"</formula>
    </cfRule>
    <cfRule type="cellIs" dxfId="40" priority="2" stopIfTrue="1" operator="lessThanOrEqual">
      <formula>"$C$88*0,49"</formula>
    </cfRule>
    <cfRule type="cellIs" dxfId="39" priority="3" stopIfTrue="1" operator="greaterThan">
      <formula>$C$88*0.8</formula>
    </cfRule>
  </conditionalFormatting>
  <conditionalFormatting sqref="D20">
    <cfRule type="cellIs" dxfId="38" priority="5" stopIfTrue="1" operator="between">
      <formula>"$D$19*0,50"</formula>
      <formula>"$D$19*0,79"</formula>
    </cfRule>
    <cfRule type="cellIs" dxfId="37" priority="21" operator="greaterThan">
      <formula>$D$19*0.8</formula>
    </cfRule>
    <cfRule type="cellIs" dxfId="36" priority="22" stopIfTrue="1" operator="lessThanOrEqual">
      <formula>$D$19*0.49</formula>
    </cfRule>
  </conditionalFormatting>
  <conditionalFormatting sqref="E20">
    <cfRule type="cellIs" dxfId="35" priority="15" stopIfTrue="1" operator="between">
      <formula>$E$19*0.5</formula>
      <formula>$E$19*0.79</formula>
    </cfRule>
    <cfRule type="cellIs" dxfId="34" priority="16" stopIfTrue="1" operator="lessThan">
      <formula>$E$19*0.49</formula>
    </cfRule>
    <cfRule type="cellIs" dxfId="33" priority="17" stopIfTrue="1" operator="greaterThan">
      <formula>$E$19*0.8</formula>
    </cfRule>
  </conditionalFormatting>
  <conditionalFormatting sqref="F20">
    <cfRule type="cellIs" dxfId="32" priority="18" stopIfTrue="1" operator="lessThan">
      <formula>$F$19*0.49</formula>
    </cfRule>
    <cfRule type="cellIs" dxfId="31" priority="19" stopIfTrue="1" operator="between">
      <formula>$F$19*0.5</formula>
      <formula>$F$19*0.79</formula>
    </cfRule>
    <cfRule type="cellIs" dxfId="30" priority="20" stopIfTrue="1" operator="greaterThan">
      <formula>$F$19*0.8</formula>
    </cfRule>
  </conditionalFormatting>
  <conditionalFormatting sqref="G20">
    <cfRule type="cellIs" dxfId="29" priority="12" stopIfTrue="1" operator="between">
      <formula>$G$19*0.5</formula>
      <formula>$G$19*0.79</formula>
    </cfRule>
    <cfRule type="cellIs" dxfId="28" priority="13" stopIfTrue="1" operator="lessThan">
      <formula>$G$19*0.49</formula>
    </cfRule>
    <cfRule type="cellIs" dxfId="27" priority="14" stopIfTrue="1" operator="greaterThan">
      <formula>$G$19*0.8</formula>
    </cfRule>
  </conditionalFormatting>
  <conditionalFormatting sqref="H20">
    <cfRule type="cellIs" dxfId="26" priority="9" stopIfTrue="1" operator="between">
      <formula>$H$19*0.5</formula>
      <formula>$H$19*0.79</formula>
    </cfRule>
    <cfRule type="cellIs" dxfId="25" priority="10" stopIfTrue="1" operator="lessThan">
      <formula>$H$19*0.49</formula>
    </cfRule>
    <cfRule type="cellIs" dxfId="24" priority="11" stopIfTrue="1" operator="greaterThan">
      <formula>$H$19*0.8</formula>
    </cfRule>
  </conditionalFormatting>
  <conditionalFormatting sqref="I20">
    <cfRule type="cellIs" dxfId="23" priority="6" stopIfTrue="1" operator="greaterThan">
      <formula>"$I$19*0,80"</formula>
    </cfRule>
    <cfRule type="cellIs" dxfId="22" priority="7" stopIfTrue="1" operator="between">
      <formula>$I$19*0.5</formula>
      <formula>"$I$19*0,79"</formula>
    </cfRule>
    <cfRule type="cellIs" dxfId="21" priority="8" stopIfTrue="1" operator="lessThanOrEqual">
      <formula>$I$19*0.49</formula>
    </cfRule>
  </conditionalFormatting>
  <pageMargins left="0.7" right="0.7" top="0.75" bottom="0.75" header="0.3" footer="0.3"/>
  <pageSetup paperSize="9" orientation="portrait" r:id="rId1"/>
  <drawing r:id="rId2"/>
  <tableParts count="3">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E4622-78BB-4DAE-84B3-42E94843B48C}">
  <dimension ref="A1:P102"/>
  <sheetViews>
    <sheetView topLeftCell="A75" zoomScale="52" zoomScaleNormal="60" workbookViewId="0">
      <selection activeCell="T97" sqref="T97"/>
    </sheetView>
  </sheetViews>
  <sheetFormatPr defaultRowHeight="13.2" x14ac:dyDescent="0.25"/>
  <cols>
    <col min="1" max="1" width="15.6640625" customWidth="1"/>
    <col min="2" max="2" width="30.44140625" customWidth="1"/>
    <col min="3" max="3" width="15.6640625" customWidth="1"/>
    <col min="4" max="4" width="15.77734375" customWidth="1"/>
    <col min="5" max="8" width="15.6640625" customWidth="1"/>
    <col min="9" max="9" width="15.77734375" customWidth="1"/>
    <col min="10" max="10" width="15.5546875" customWidth="1"/>
    <col min="11" max="12" width="15.6640625" customWidth="1"/>
    <col min="13" max="13" width="27.6640625" customWidth="1"/>
    <col min="14" max="14" width="21.5546875" customWidth="1"/>
    <col min="15" max="16" width="15.6640625" customWidth="1"/>
  </cols>
  <sheetData>
    <row r="1" spans="1:16" ht="20.399999999999999" x14ac:dyDescent="0.35">
      <c r="A1" s="11"/>
      <c r="B1" s="11"/>
      <c r="C1" s="11"/>
      <c r="D1" s="11"/>
      <c r="E1" s="11"/>
      <c r="F1" s="59" t="s">
        <v>42</v>
      </c>
      <c r="G1" s="11"/>
      <c r="H1" s="11"/>
      <c r="I1" s="11"/>
      <c r="J1" s="11"/>
      <c r="K1" s="11"/>
      <c r="L1" s="11"/>
      <c r="M1" s="11"/>
      <c r="N1" s="11"/>
      <c r="O1" s="11"/>
      <c r="P1" s="11"/>
    </row>
    <row r="2" spans="1:16" x14ac:dyDescent="0.25">
      <c r="A2" s="11"/>
      <c r="B2" s="11"/>
      <c r="C2" s="11"/>
      <c r="D2" s="11"/>
      <c r="E2" s="11"/>
      <c r="F2" s="11"/>
      <c r="G2" s="11"/>
      <c r="H2" s="11"/>
      <c r="I2" s="11"/>
      <c r="J2" s="11"/>
      <c r="K2" s="11"/>
      <c r="L2" s="11"/>
      <c r="M2" s="11"/>
      <c r="N2" s="11"/>
      <c r="O2" s="11"/>
      <c r="P2" s="11"/>
    </row>
    <row r="3" spans="1:16" x14ac:dyDescent="0.25">
      <c r="A3" s="11"/>
      <c r="B3" s="11"/>
      <c r="C3" s="11"/>
      <c r="D3" s="11"/>
      <c r="E3" s="11"/>
      <c r="F3" s="11"/>
      <c r="G3" s="11"/>
      <c r="H3" s="11"/>
      <c r="I3" s="11"/>
      <c r="J3" s="11"/>
      <c r="K3" s="11"/>
      <c r="L3" s="11"/>
      <c r="M3" s="11"/>
      <c r="N3" s="11"/>
      <c r="O3" s="11"/>
      <c r="P3" s="11"/>
    </row>
    <row r="4" spans="1:16" ht="33.6" x14ac:dyDescent="0.4">
      <c r="A4" s="11"/>
      <c r="B4" s="21" t="s">
        <v>6</v>
      </c>
      <c r="C4" s="32" t="s">
        <v>18</v>
      </c>
      <c r="D4" s="33" t="s">
        <v>17</v>
      </c>
      <c r="E4" s="32" t="s">
        <v>19</v>
      </c>
      <c r="F4" s="33" t="s">
        <v>2</v>
      </c>
      <c r="G4" s="33" t="s">
        <v>20</v>
      </c>
      <c r="H4" s="33" t="s">
        <v>39</v>
      </c>
      <c r="I4" s="34" t="s">
        <v>21</v>
      </c>
      <c r="J4" s="11"/>
      <c r="K4" s="11"/>
      <c r="L4" s="11"/>
      <c r="M4" s="17" t="s">
        <v>0</v>
      </c>
      <c r="N4" s="18" t="s">
        <v>11</v>
      </c>
      <c r="O4" s="11"/>
      <c r="P4" s="11"/>
    </row>
    <row r="5" spans="1:16" ht="21" x14ac:dyDescent="0.4">
      <c r="A5" s="11"/>
      <c r="B5" s="12" t="s">
        <v>4</v>
      </c>
      <c r="C5" s="38">
        <v>5</v>
      </c>
      <c r="D5" s="37">
        <v>8000</v>
      </c>
      <c r="E5" s="38">
        <v>10000</v>
      </c>
      <c r="F5" s="37">
        <v>1300</v>
      </c>
      <c r="G5" s="37">
        <v>750</v>
      </c>
      <c r="H5" s="37">
        <v>30</v>
      </c>
      <c r="I5" s="39"/>
      <c r="J5" s="11"/>
      <c r="K5" s="11"/>
      <c r="L5" s="11"/>
      <c r="M5" s="35" t="s">
        <v>16</v>
      </c>
      <c r="N5" s="30">
        <v>0.23</v>
      </c>
      <c r="O5" s="11"/>
      <c r="P5" s="11"/>
    </row>
    <row r="6" spans="1:16" ht="42" x14ac:dyDescent="0.4">
      <c r="A6" s="11"/>
      <c r="B6" s="13" t="s">
        <v>23</v>
      </c>
      <c r="C6" s="28"/>
      <c r="D6" s="44"/>
      <c r="E6" s="28"/>
      <c r="F6" s="16"/>
      <c r="G6" s="16"/>
      <c r="H6" s="16"/>
      <c r="I6" s="27"/>
      <c r="J6" s="11"/>
      <c r="K6" s="11"/>
      <c r="L6" s="11"/>
      <c r="M6" s="36" t="s">
        <v>1</v>
      </c>
      <c r="N6" s="31">
        <v>0.19</v>
      </c>
      <c r="O6" s="11"/>
      <c r="P6" s="11"/>
    </row>
    <row r="7" spans="1:16" ht="20.399999999999999" x14ac:dyDescent="0.25">
      <c r="A7" s="11"/>
      <c r="B7" s="11"/>
      <c r="C7" s="11"/>
      <c r="D7" s="11"/>
      <c r="E7" s="11"/>
      <c r="F7" s="11"/>
      <c r="G7" s="11"/>
      <c r="H7" s="11"/>
      <c r="I7" s="11"/>
      <c r="J7" s="11"/>
      <c r="K7" s="11"/>
      <c r="L7" s="11"/>
      <c r="M7" s="35" t="s">
        <v>22</v>
      </c>
      <c r="N7" s="30">
        <v>0.08</v>
      </c>
      <c r="O7" s="11"/>
      <c r="P7" s="11"/>
    </row>
    <row r="8" spans="1:16" ht="20.399999999999999" x14ac:dyDescent="0.25">
      <c r="A8" s="11"/>
      <c r="B8" s="11"/>
      <c r="C8" s="11"/>
      <c r="D8" s="11"/>
      <c r="E8" s="11"/>
      <c r="F8" s="11"/>
      <c r="G8" s="11"/>
      <c r="H8" s="11"/>
      <c r="I8" s="11"/>
      <c r="J8" s="11"/>
      <c r="K8" s="11"/>
      <c r="L8" s="11"/>
      <c r="M8" s="29" t="s">
        <v>2</v>
      </c>
      <c r="N8" s="37">
        <v>0.06</v>
      </c>
      <c r="O8" s="11"/>
      <c r="P8" s="11"/>
    </row>
    <row r="9" spans="1:16" ht="20.399999999999999" x14ac:dyDescent="0.25">
      <c r="A9" s="11"/>
      <c r="B9" s="11"/>
      <c r="C9" s="11"/>
      <c r="D9" s="11"/>
      <c r="E9" s="11"/>
      <c r="F9" s="11"/>
      <c r="G9" s="11"/>
      <c r="H9" s="11"/>
      <c r="I9" s="11"/>
      <c r="J9" s="11"/>
      <c r="K9" s="11"/>
      <c r="L9" s="11"/>
      <c r="M9" s="29" t="s">
        <v>20</v>
      </c>
      <c r="N9" s="37">
        <v>7.0999999999999994E-2</v>
      </c>
      <c r="O9" s="11"/>
      <c r="P9" s="11"/>
    </row>
    <row r="10" spans="1:16" ht="20.399999999999999" x14ac:dyDescent="0.25">
      <c r="A10" s="11"/>
      <c r="B10" s="11"/>
      <c r="C10" s="11"/>
      <c r="D10" s="11"/>
      <c r="E10" s="11"/>
      <c r="F10" s="11"/>
      <c r="G10" s="11"/>
      <c r="H10" s="11"/>
      <c r="I10" s="11"/>
      <c r="J10" s="11"/>
      <c r="K10" s="11"/>
      <c r="L10" s="11"/>
      <c r="M10" s="29" t="s">
        <v>39</v>
      </c>
      <c r="N10" s="37">
        <v>0.37</v>
      </c>
      <c r="O10" s="11"/>
      <c r="P10" s="11"/>
    </row>
    <row r="11" spans="1:16" x14ac:dyDescent="0.25">
      <c r="A11" s="11"/>
      <c r="B11" s="11"/>
      <c r="C11" s="11"/>
      <c r="D11" s="11"/>
      <c r="E11" s="11"/>
      <c r="F11" s="11"/>
      <c r="G11" s="11"/>
      <c r="H11" s="11"/>
      <c r="I11" s="11"/>
      <c r="J11" s="11"/>
      <c r="K11" s="11"/>
      <c r="L11" s="11"/>
      <c r="M11" s="11"/>
      <c r="N11" s="11"/>
      <c r="O11" s="11"/>
      <c r="P11" s="11"/>
    </row>
    <row r="12" spans="1:16" x14ac:dyDescent="0.25">
      <c r="A12" s="11"/>
      <c r="B12" s="11"/>
      <c r="C12" s="11"/>
      <c r="D12" s="11"/>
      <c r="E12" s="11"/>
      <c r="F12" s="11"/>
      <c r="G12" s="11"/>
      <c r="H12" s="11"/>
      <c r="I12" s="11"/>
      <c r="J12" s="11"/>
      <c r="K12" s="11"/>
      <c r="L12" s="11"/>
      <c r="M12" s="11"/>
      <c r="N12" s="11"/>
      <c r="O12" s="11"/>
      <c r="P12" s="11"/>
    </row>
    <row r="13" spans="1:16" x14ac:dyDescent="0.25">
      <c r="A13" s="11"/>
      <c r="B13" s="11"/>
      <c r="C13" s="11"/>
      <c r="D13" s="11"/>
      <c r="E13" s="11"/>
      <c r="F13" s="11"/>
      <c r="G13" s="11"/>
      <c r="H13" s="11"/>
      <c r="I13" s="11"/>
      <c r="J13" s="11"/>
      <c r="K13" s="11"/>
      <c r="L13" s="11"/>
      <c r="M13" s="11"/>
      <c r="N13" s="11"/>
      <c r="O13" s="11"/>
      <c r="P13" s="11"/>
    </row>
    <row r="14" spans="1:16" x14ac:dyDescent="0.25">
      <c r="A14" s="11"/>
      <c r="B14" s="11"/>
      <c r="C14" s="11"/>
      <c r="D14" s="11"/>
      <c r="E14" s="11"/>
      <c r="F14" s="11"/>
      <c r="G14" s="11"/>
      <c r="H14" s="11"/>
      <c r="I14" s="11"/>
      <c r="J14" s="11"/>
      <c r="K14" s="11"/>
      <c r="L14" s="11"/>
      <c r="M14" s="11"/>
      <c r="N14" s="11"/>
      <c r="O14" s="11"/>
      <c r="P14" s="11"/>
    </row>
    <row r="15" spans="1:16" x14ac:dyDescent="0.25">
      <c r="A15" s="11"/>
      <c r="B15" s="11"/>
      <c r="C15" s="11"/>
      <c r="D15" s="11"/>
      <c r="E15" s="11"/>
      <c r="F15" s="11"/>
      <c r="G15" s="11"/>
      <c r="H15" s="11"/>
      <c r="I15" s="11"/>
      <c r="J15" s="11"/>
      <c r="K15" s="11"/>
      <c r="L15" s="11"/>
      <c r="M15" s="11"/>
      <c r="N15" s="11"/>
      <c r="O15" s="11"/>
      <c r="P15" s="11"/>
    </row>
    <row r="16" spans="1:16" x14ac:dyDescent="0.25">
      <c r="A16" s="11"/>
      <c r="B16" s="11"/>
      <c r="C16" s="11"/>
      <c r="D16" s="11"/>
      <c r="E16" s="11"/>
      <c r="F16" s="11"/>
      <c r="G16" s="11"/>
      <c r="H16" s="11"/>
      <c r="I16" s="11"/>
      <c r="J16" s="11"/>
      <c r="K16" s="11"/>
      <c r="L16" s="11"/>
      <c r="M16" s="11"/>
      <c r="N16" s="11"/>
      <c r="O16" s="11"/>
      <c r="P16" s="11"/>
    </row>
    <row r="17" spans="1:16" ht="21" x14ac:dyDescent="0.25">
      <c r="A17" s="11"/>
      <c r="B17" s="11"/>
      <c r="C17" s="11"/>
      <c r="D17" s="11"/>
      <c r="E17" s="11"/>
      <c r="F17" s="11"/>
      <c r="G17" s="11"/>
      <c r="H17" s="11"/>
      <c r="I17" s="11"/>
      <c r="J17" s="11"/>
      <c r="K17" s="11"/>
      <c r="L17" s="11"/>
      <c r="M17" s="19" t="s">
        <v>9</v>
      </c>
      <c r="N17" s="19" t="s">
        <v>10</v>
      </c>
      <c r="O17" s="11"/>
      <c r="P17" s="11"/>
    </row>
    <row r="18" spans="1:16" ht="36" x14ac:dyDescent="0.4">
      <c r="A18" s="11"/>
      <c r="B18" s="20" t="s">
        <v>6</v>
      </c>
      <c r="C18" s="32" t="s">
        <v>18</v>
      </c>
      <c r="D18" s="33" t="s">
        <v>17</v>
      </c>
      <c r="E18" s="32" t="s">
        <v>19</v>
      </c>
      <c r="F18" s="33" t="s">
        <v>2</v>
      </c>
      <c r="G18" s="33" t="s">
        <v>20</v>
      </c>
      <c r="H18" s="33" t="s">
        <v>39</v>
      </c>
      <c r="I18" s="11"/>
      <c r="J18" s="11"/>
      <c r="K18" s="11"/>
      <c r="L18" s="11"/>
      <c r="M18" s="3"/>
      <c r="N18" s="9" t="s">
        <v>24</v>
      </c>
      <c r="O18" s="11"/>
      <c r="P18" s="11"/>
    </row>
    <row r="19" spans="1:16" ht="69.599999999999994" x14ac:dyDescent="0.4">
      <c r="A19" s="11"/>
      <c r="B19" s="7" t="s">
        <v>7</v>
      </c>
      <c r="C19" s="40">
        <f t="shared" ref="C19:C20" si="0">$N$5*C5</f>
        <v>1.1500000000000001</v>
      </c>
      <c r="D19" s="40">
        <f t="shared" ref="D19:D20" si="1">$N$6*D5</f>
        <v>1520</v>
      </c>
      <c r="E19" s="40">
        <f>$N$7*E5</f>
        <v>800</v>
      </c>
      <c r="F19" s="40">
        <f t="shared" ref="F19:F20" si="2">$N$8*F5</f>
        <v>78</v>
      </c>
      <c r="G19" s="40">
        <f t="shared" ref="G19:G20" si="3">$N$9*G5</f>
        <v>53.249999999999993</v>
      </c>
      <c r="H19" s="40">
        <f t="shared" ref="H19:H20" si="4">$N$10*H5</f>
        <v>11.1</v>
      </c>
      <c r="I19" s="11"/>
      <c r="J19" s="11"/>
      <c r="K19" s="11"/>
      <c r="L19" s="11"/>
      <c r="M19" s="4"/>
      <c r="N19" s="10" t="s">
        <v>25</v>
      </c>
      <c r="O19" s="11"/>
      <c r="P19" s="11"/>
    </row>
    <row r="20" spans="1:16" ht="53.4" x14ac:dyDescent="0.4">
      <c r="A20" s="11"/>
      <c r="B20" s="8" t="s">
        <v>23</v>
      </c>
      <c r="C20" s="42">
        <f t="shared" si="0"/>
        <v>0</v>
      </c>
      <c r="D20" s="42">
        <f t="shared" si="1"/>
        <v>0</v>
      </c>
      <c r="E20" s="42">
        <f>$N$7*E6</f>
        <v>0</v>
      </c>
      <c r="F20" s="42">
        <f t="shared" si="2"/>
        <v>0</v>
      </c>
      <c r="G20" s="42">
        <f t="shared" si="3"/>
        <v>0</v>
      </c>
      <c r="H20" s="42">
        <f t="shared" si="4"/>
        <v>0</v>
      </c>
      <c r="I20" s="11"/>
      <c r="J20" s="11"/>
      <c r="K20" s="11"/>
      <c r="L20" s="11"/>
      <c r="M20" s="5"/>
      <c r="N20" s="9" t="s">
        <v>26</v>
      </c>
      <c r="O20" s="11"/>
      <c r="P20" s="11"/>
    </row>
    <row r="21" spans="1:16" x14ac:dyDescent="0.25">
      <c r="A21" s="11"/>
      <c r="B21" s="11"/>
      <c r="C21" s="11"/>
      <c r="D21" s="11"/>
      <c r="E21" s="11"/>
      <c r="F21" s="11"/>
      <c r="G21" s="11"/>
      <c r="H21" s="11"/>
      <c r="I21" s="11"/>
      <c r="J21" s="11"/>
      <c r="K21" s="11"/>
      <c r="L21" s="11"/>
      <c r="M21" s="11"/>
      <c r="N21" s="11"/>
      <c r="O21" s="11"/>
      <c r="P21" s="11"/>
    </row>
    <row r="22" spans="1:16" x14ac:dyDescent="0.25">
      <c r="A22" s="11"/>
      <c r="B22" s="11"/>
      <c r="C22" s="11"/>
      <c r="D22" s="11"/>
      <c r="E22" s="11"/>
      <c r="F22" s="11"/>
      <c r="G22" s="11"/>
      <c r="H22" s="11"/>
      <c r="I22" s="11"/>
      <c r="J22" s="11"/>
      <c r="K22" s="11"/>
      <c r="L22" s="11"/>
      <c r="M22" s="11"/>
      <c r="N22" s="11"/>
      <c r="O22" s="11"/>
      <c r="P22" s="11"/>
    </row>
    <row r="23" spans="1:16" x14ac:dyDescent="0.25">
      <c r="A23" s="11"/>
      <c r="B23" s="11"/>
      <c r="C23" s="11"/>
      <c r="D23" s="11"/>
      <c r="E23" s="11"/>
      <c r="F23" s="11"/>
      <c r="G23" s="11"/>
      <c r="H23" s="11"/>
      <c r="I23" s="11"/>
      <c r="J23" s="11"/>
      <c r="K23" s="11"/>
      <c r="L23" s="11"/>
      <c r="M23" s="11"/>
      <c r="N23" s="11"/>
      <c r="O23" s="11"/>
      <c r="P23" s="11"/>
    </row>
    <row r="24" spans="1:16" x14ac:dyDescent="0.25">
      <c r="A24" s="11"/>
      <c r="B24" s="11"/>
      <c r="C24" s="11"/>
      <c r="D24" s="11"/>
      <c r="E24" s="11"/>
      <c r="F24" s="11"/>
      <c r="G24" s="11"/>
      <c r="H24" s="11"/>
      <c r="I24" s="11"/>
      <c r="J24" s="11"/>
      <c r="K24" s="11"/>
      <c r="L24" s="11"/>
      <c r="M24" s="11"/>
      <c r="N24" s="11"/>
      <c r="O24" s="11"/>
      <c r="P24" s="11"/>
    </row>
    <row r="25" spans="1:16" x14ac:dyDescent="0.25">
      <c r="A25" s="11"/>
      <c r="B25" s="11"/>
      <c r="C25" s="11"/>
      <c r="D25" s="11"/>
      <c r="E25" s="11"/>
      <c r="F25" s="11"/>
      <c r="G25" s="11"/>
      <c r="H25" s="11"/>
      <c r="I25" s="11"/>
      <c r="J25" s="11"/>
      <c r="K25" s="11"/>
      <c r="L25" s="11"/>
      <c r="M25" s="11"/>
      <c r="N25" s="11"/>
      <c r="O25" s="11"/>
      <c r="P25" s="11"/>
    </row>
    <row r="26" spans="1:16" x14ac:dyDescent="0.25">
      <c r="A26" s="11"/>
      <c r="B26" s="11"/>
      <c r="C26" s="11"/>
      <c r="D26" s="11"/>
      <c r="E26" s="11"/>
      <c r="F26" s="11"/>
      <c r="G26" s="11"/>
      <c r="H26" s="11"/>
      <c r="I26" s="11"/>
      <c r="J26" s="11"/>
      <c r="K26" s="11"/>
      <c r="L26" s="11"/>
      <c r="M26" s="11"/>
      <c r="N26" s="11"/>
      <c r="O26" s="11"/>
      <c r="P26" s="11"/>
    </row>
    <row r="27" spans="1:16" x14ac:dyDescent="0.25">
      <c r="A27" s="11"/>
      <c r="B27" s="11"/>
      <c r="C27" s="11"/>
      <c r="D27" s="11"/>
      <c r="E27" s="11"/>
      <c r="F27" s="11"/>
      <c r="G27" s="11"/>
      <c r="H27" s="11"/>
      <c r="I27" s="11"/>
      <c r="J27" s="11"/>
      <c r="K27" s="11"/>
      <c r="L27" s="11"/>
      <c r="M27" s="11"/>
      <c r="N27" s="11"/>
      <c r="O27" s="11"/>
      <c r="P27" s="11"/>
    </row>
    <row r="28" spans="1:16" x14ac:dyDescent="0.25">
      <c r="A28" s="11"/>
      <c r="B28" s="11"/>
      <c r="C28" s="11"/>
      <c r="D28" s="11"/>
      <c r="E28" s="11"/>
      <c r="F28" s="11"/>
      <c r="G28" s="11"/>
      <c r="H28" s="11"/>
      <c r="I28" s="11"/>
      <c r="J28" s="11"/>
      <c r="K28" s="11"/>
      <c r="L28" s="11"/>
      <c r="M28" s="11"/>
      <c r="N28" s="11"/>
      <c r="O28" s="11"/>
      <c r="P28" s="11"/>
    </row>
    <row r="29" spans="1:16" x14ac:dyDescent="0.25">
      <c r="A29" s="11"/>
      <c r="B29" s="11"/>
      <c r="C29" s="11"/>
      <c r="D29" s="11"/>
      <c r="E29" s="11"/>
      <c r="F29" s="11"/>
      <c r="G29" s="11"/>
      <c r="H29" s="11"/>
      <c r="I29" s="11"/>
      <c r="J29" s="11"/>
      <c r="K29" s="11"/>
      <c r="L29" s="11"/>
      <c r="M29" s="11"/>
      <c r="N29" s="11"/>
      <c r="O29" s="11"/>
      <c r="P29" s="11"/>
    </row>
    <row r="30" spans="1:16" x14ac:dyDescent="0.25">
      <c r="A30" s="11"/>
      <c r="B30" s="11"/>
      <c r="C30" s="11"/>
      <c r="D30" s="11"/>
      <c r="E30" s="11"/>
      <c r="F30" s="11"/>
      <c r="G30" s="11"/>
      <c r="H30" s="11"/>
      <c r="I30" s="11"/>
      <c r="J30" s="11"/>
      <c r="K30" s="11"/>
      <c r="L30" s="11"/>
      <c r="M30" s="11"/>
      <c r="N30" s="11"/>
      <c r="O30" s="11"/>
      <c r="P30" s="11"/>
    </row>
    <row r="31" spans="1:16" x14ac:dyDescent="0.25">
      <c r="A31" s="11"/>
      <c r="B31" s="11"/>
      <c r="C31" s="11"/>
      <c r="D31" s="11"/>
      <c r="E31" s="11"/>
      <c r="F31" s="11"/>
      <c r="G31" s="11"/>
      <c r="H31" s="11"/>
      <c r="I31" s="11"/>
      <c r="J31" s="11"/>
      <c r="K31" s="11"/>
      <c r="L31" s="11"/>
      <c r="M31" s="11"/>
      <c r="N31" s="11"/>
      <c r="O31" s="11"/>
      <c r="P31" s="11"/>
    </row>
    <row r="32" spans="1:16" x14ac:dyDescent="0.25">
      <c r="A32" s="11"/>
      <c r="B32" s="11"/>
      <c r="C32" s="11"/>
      <c r="D32" s="11"/>
      <c r="E32" s="11"/>
      <c r="F32" s="11"/>
      <c r="G32" s="11"/>
      <c r="H32" s="11"/>
      <c r="I32" s="11"/>
      <c r="J32" s="11"/>
      <c r="K32" s="11"/>
      <c r="L32" s="11"/>
      <c r="M32" s="11"/>
      <c r="N32" s="11"/>
      <c r="O32" s="11"/>
      <c r="P32" s="11"/>
    </row>
    <row r="33" spans="1:16" x14ac:dyDescent="0.25">
      <c r="A33" s="11"/>
      <c r="B33" s="11"/>
      <c r="C33" s="11"/>
      <c r="D33" s="11"/>
      <c r="E33" s="11"/>
      <c r="F33" s="11"/>
      <c r="G33" s="11"/>
      <c r="H33" s="11"/>
      <c r="I33" s="11"/>
      <c r="J33" s="11"/>
      <c r="K33" s="11"/>
      <c r="L33" s="11"/>
      <c r="M33" s="11"/>
      <c r="N33" s="11"/>
      <c r="O33" s="11"/>
      <c r="P33" s="11"/>
    </row>
    <row r="34" spans="1:16" x14ac:dyDescent="0.25">
      <c r="A34" s="11"/>
      <c r="B34" s="11"/>
      <c r="C34" s="11"/>
      <c r="D34" s="11"/>
      <c r="E34" s="11"/>
      <c r="F34" s="11"/>
      <c r="G34" s="11"/>
      <c r="H34" s="11"/>
      <c r="I34" s="11"/>
      <c r="J34" s="11"/>
      <c r="K34" s="11"/>
      <c r="L34" s="11"/>
      <c r="M34" s="11"/>
      <c r="N34" s="11"/>
      <c r="O34" s="11"/>
      <c r="P34" s="11"/>
    </row>
    <row r="35" spans="1:16" x14ac:dyDescent="0.25">
      <c r="A35" s="11"/>
      <c r="B35" s="11"/>
      <c r="C35" s="11"/>
      <c r="D35" s="11"/>
      <c r="E35" s="11"/>
      <c r="F35" s="11"/>
      <c r="G35" s="11"/>
      <c r="H35" s="11"/>
      <c r="I35" s="11"/>
      <c r="J35" s="11"/>
      <c r="K35" s="11"/>
      <c r="L35" s="11"/>
      <c r="M35" s="11"/>
      <c r="N35" s="11"/>
      <c r="O35" s="11"/>
      <c r="P35" s="11"/>
    </row>
    <row r="36" spans="1:16" x14ac:dyDescent="0.25">
      <c r="A36" s="11"/>
      <c r="B36" s="11"/>
      <c r="C36" s="11"/>
      <c r="D36" s="11"/>
      <c r="E36" s="11"/>
      <c r="F36" s="11"/>
      <c r="G36" s="11"/>
      <c r="H36" s="11"/>
      <c r="I36" s="11"/>
      <c r="J36" s="11"/>
      <c r="K36" s="11"/>
      <c r="L36" s="11"/>
      <c r="M36" s="11"/>
      <c r="N36" s="11"/>
      <c r="O36" s="11"/>
      <c r="P36" s="11"/>
    </row>
    <row r="37" spans="1:16" x14ac:dyDescent="0.25">
      <c r="A37" s="11"/>
      <c r="B37" s="11"/>
      <c r="C37" s="11"/>
      <c r="D37" s="11"/>
      <c r="E37" s="11"/>
      <c r="F37" s="11"/>
      <c r="G37" s="11"/>
      <c r="H37" s="11"/>
      <c r="I37" s="11"/>
      <c r="J37" s="11"/>
      <c r="K37" s="11"/>
      <c r="L37" s="11"/>
      <c r="M37" s="11"/>
      <c r="N37" s="11"/>
      <c r="O37" s="11"/>
      <c r="P37" s="11"/>
    </row>
    <row r="38" spans="1:16" x14ac:dyDescent="0.25">
      <c r="A38" s="11"/>
      <c r="B38" s="11"/>
      <c r="C38" s="11"/>
      <c r="D38" s="11"/>
      <c r="E38" s="11"/>
      <c r="F38" s="11"/>
      <c r="G38" s="11"/>
      <c r="H38" s="11"/>
      <c r="I38" s="11"/>
      <c r="J38" s="11"/>
      <c r="K38" s="11"/>
      <c r="L38" s="11"/>
      <c r="M38" s="11"/>
      <c r="N38" s="11"/>
      <c r="O38" s="11"/>
      <c r="P38" s="11"/>
    </row>
    <row r="39" spans="1:16" x14ac:dyDescent="0.25">
      <c r="A39" s="11"/>
      <c r="B39" s="11"/>
      <c r="C39" s="11"/>
      <c r="D39" s="11"/>
      <c r="E39" s="11"/>
      <c r="F39" s="11"/>
      <c r="G39" s="11"/>
      <c r="H39" s="11"/>
      <c r="I39" s="11"/>
      <c r="J39" s="11"/>
      <c r="K39" s="11"/>
      <c r="L39" s="11"/>
      <c r="M39" s="11"/>
      <c r="N39" s="11"/>
      <c r="O39" s="11"/>
      <c r="P39" s="11"/>
    </row>
    <row r="40" spans="1:16" x14ac:dyDescent="0.25">
      <c r="A40" s="11"/>
      <c r="B40" s="11"/>
      <c r="C40" s="11"/>
      <c r="D40" s="11"/>
      <c r="E40" s="11"/>
      <c r="F40" s="11"/>
      <c r="G40" s="11"/>
      <c r="H40" s="11"/>
      <c r="I40" s="11"/>
      <c r="J40" s="11"/>
      <c r="K40" s="11"/>
      <c r="L40" s="11"/>
      <c r="M40" s="11"/>
      <c r="N40" s="11"/>
      <c r="O40" s="11"/>
      <c r="P40" s="11"/>
    </row>
    <row r="41" spans="1:16" x14ac:dyDescent="0.25">
      <c r="A41" s="11"/>
      <c r="B41" s="11"/>
      <c r="C41" s="11"/>
      <c r="D41" s="11"/>
      <c r="E41" s="11"/>
      <c r="F41" s="11"/>
      <c r="G41" s="11"/>
      <c r="H41" s="11"/>
      <c r="I41" s="11"/>
      <c r="J41" s="11"/>
      <c r="K41" s="11"/>
      <c r="L41" s="11"/>
      <c r="M41" s="11"/>
      <c r="N41" s="11"/>
      <c r="O41" s="11"/>
      <c r="P41" s="11"/>
    </row>
    <row r="42" spans="1:16" x14ac:dyDescent="0.25">
      <c r="A42" s="11"/>
      <c r="B42" s="11"/>
      <c r="C42" s="11"/>
      <c r="D42" s="11"/>
      <c r="E42" s="11"/>
      <c r="F42" s="11"/>
      <c r="G42" s="11"/>
      <c r="H42" s="11"/>
      <c r="I42" s="11"/>
      <c r="J42" s="11"/>
      <c r="K42" s="11"/>
      <c r="L42" s="11"/>
      <c r="M42" s="11"/>
      <c r="N42" s="11"/>
      <c r="O42" s="11"/>
      <c r="P42" s="11"/>
    </row>
    <row r="43" spans="1:16" x14ac:dyDescent="0.25">
      <c r="A43" s="11"/>
      <c r="B43" s="11"/>
      <c r="C43" s="11"/>
      <c r="D43" s="11"/>
      <c r="E43" s="11"/>
      <c r="F43" s="11"/>
      <c r="G43" s="11"/>
      <c r="H43" s="11"/>
      <c r="I43" s="11"/>
      <c r="J43" s="11"/>
      <c r="K43" s="11"/>
      <c r="L43" s="11"/>
      <c r="M43" s="11"/>
      <c r="N43" s="11"/>
      <c r="O43" s="11"/>
      <c r="P43" s="11"/>
    </row>
    <row r="44" spans="1:16" x14ac:dyDescent="0.25">
      <c r="A44" s="11"/>
      <c r="B44" s="11"/>
      <c r="C44" s="11"/>
      <c r="D44" s="11"/>
      <c r="E44" s="11"/>
      <c r="F44" s="11"/>
      <c r="G44" s="11"/>
      <c r="H44" s="11"/>
      <c r="I44" s="11"/>
      <c r="J44" s="11"/>
      <c r="K44" s="11"/>
      <c r="L44" s="11"/>
      <c r="M44" s="11"/>
      <c r="N44" s="11"/>
      <c r="O44" s="11"/>
      <c r="P44" s="11"/>
    </row>
    <row r="45" spans="1:16" x14ac:dyDescent="0.25">
      <c r="A45" s="11"/>
      <c r="B45" s="11"/>
      <c r="C45" s="11"/>
      <c r="D45" s="11"/>
      <c r="E45" s="11"/>
      <c r="F45" s="11"/>
      <c r="G45" s="11"/>
      <c r="H45" s="11"/>
      <c r="I45" s="11"/>
      <c r="J45" s="11"/>
      <c r="K45" s="11"/>
      <c r="L45" s="11"/>
      <c r="M45" s="11"/>
      <c r="N45" s="11"/>
      <c r="O45" s="11"/>
      <c r="P45" s="11"/>
    </row>
    <row r="46" spans="1:16" x14ac:dyDescent="0.25">
      <c r="A46" s="11"/>
      <c r="B46" s="11"/>
      <c r="C46" s="11"/>
      <c r="D46" s="11"/>
      <c r="E46" s="11"/>
      <c r="F46" s="11"/>
      <c r="G46" s="11"/>
      <c r="H46" s="11"/>
      <c r="I46" s="11"/>
      <c r="J46" s="11"/>
      <c r="K46" s="11"/>
      <c r="L46" s="11"/>
      <c r="M46" s="11"/>
      <c r="N46" s="11"/>
      <c r="O46" s="11"/>
      <c r="P46" s="11"/>
    </row>
    <row r="47" spans="1:16" x14ac:dyDescent="0.25">
      <c r="A47" s="11"/>
      <c r="B47" s="11"/>
      <c r="C47" s="11"/>
      <c r="D47" s="11"/>
      <c r="E47" s="11"/>
      <c r="F47" s="11"/>
      <c r="G47" s="11"/>
      <c r="H47" s="11"/>
      <c r="I47" s="11"/>
      <c r="J47" s="11"/>
      <c r="K47" s="11"/>
      <c r="L47" s="11"/>
      <c r="M47" s="11"/>
      <c r="N47" s="11"/>
      <c r="O47" s="11"/>
      <c r="P47" s="11"/>
    </row>
    <row r="48" spans="1:16" x14ac:dyDescent="0.25">
      <c r="A48" s="11"/>
      <c r="B48" s="11"/>
      <c r="C48" s="11"/>
      <c r="D48" s="11"/>
      <c r="E48" s="11"/>
      <c r="F48" s="11"/>
      <c r="G48" s="11"/>
      <c r="H48" s="11"/>
      <c r="I48" s="11"/>
      <c r="J48" s="11"/>
      <c r="K48" s="11"/>
      <c r="L48" s="11"/>
      <c r="M48" s="11"/>
      <c r="N48" s="11"/>
      <c r="O48" s="11"/>
      <c r="P48" s="11"/>
    </row>
    <row r="49" spans="1:16" x14ac:dyDescent="0.25">
      <c r="A49" s="11"/>
      <c r="B49" s="11"/>
      <c r="C49" s="11"/>
      <c r="D49" s="11"/>
      <c r="E49" s="11"/>
      <c r="F49" s="11"/>
      <c r="G49" s="11"/>
      <c r="H49" s="11"/>
      <c r="I49" s="11"/>
      <c r="J49" s="11"/>
      <c r="K49" s="11"/>
      <c r="L49" s="11"/>
      <c r="M49" s="11"/>
      <c r="N49" s="11"/>
      <c r="O49" s="11"/>
      <c r="P49" s="11"/>
    </row>
    <row r="50" spans="1:16" x14ac:dyDescent="0.25">
      <c r="A50" s="11"/>
      <c r="B50" s="11"/>
      <c r="C50" s="11"/>
      <c r="D50" s="11"/>
      <c r="E50" s="11"/>
      <c r="F50" s="11"/>
      <c r="G50" s="11"/>
      <c r="H50" s="11"/>
      <c r="I50" s="11"/>
      <c r="J50" s="11"/>
      <c r="K50" s="11"/>
      <c r="L50" s="11"/>
      <c r="M50" s="11"/>
      <c r="N50" s="11"/>
      <c r="O50" s="11"/>
      <c r="P50" s="11"/>
    </row>
    <row r="51" spans="1:16" x14ac:dyDescent="0.25">
      <c r="A51" s="11"/>
      <c r="B51" s="11"/>
      <c r="C51" s="11"/>
      <c r="D51" s="11"/>
      <c r="E51" s="11"/>
      <c r="F51" s="11"/>
      <c r="G51" s="11"/>
      <c r="H51" s="11"/>
      <c r="I51" s="11"/>
      <c r="J51" s="11"/>
      <c r="K51" s="11"/>
      <c r="L51" s="11"/>
      <c r="M51" s="11"/>
      <c r="N51" s="11"/>
      <c r="O51" s="11"/>
      <c r="P51" s="11"/>
    </row>
    <row r="52" spans="1:16" x14ac:dyDescent="0.25">
      <c r="A52" s="11"/>
      <c r="B52" s="11"/>
      <c r="C52" s="11"/>
      <c r="D52" s="11"/>
      <c r="E52" s="11"/>
      <c r="F52" s="11"/>
      <c r="G52" s="11"/>
      <c r="H52" s="11"/>
      <c r="I52" s="11"/>
      <c r="J52" s="11"/>
      <c r="K52" s="11"/>
      <c r="L52" s="11"/>
      <c r="M52" s="11"/>
      <c r="N52" s="11"/>
      <c r="O52" s="11"/>
      <c r="P52" s="11"/>
    </row>
    <row r="53" spans="1:16" x14ac:dyDescent="0.25">
      <c r="A53" s="11"/>
      <c r="B53" s="11"/>
      <c r="C53" s="11"/>
      <c r="D53" s="11"/>
      <c r="E53" s="11"/>
      <c r="F53" s="11"/>
      <c r="G53" s="11"/>
      <c r="H53" s="11"/>
      <c r="I53" s="11"/>
      <c r="J53" s="11"/>
      <c r="K53" s="11"/>
      <c r="L53" s="11"/>
      <c r="M53" s="11"/>
      <c r="N53" s="11"/>
      <c r="O53" s="11"/>
      <c r="P53" s="11"/>
    </row>
    <row r="54" spans="1:16" x14ac:dyDescent="0.25">
      <c r="A54" s="11"/>
      <c r="B54" s="11"/>
      <c r="C54" s="11"/>
      <c r="D54" s="11"/>
      <c r="E54" s="11"/>
      <c r="F54" s="11"/>
      <c r="G54" s="11"/>
      <c r="H54" s="11"/>
      <c r="I54" s="11"/>
      <c r="J54" s="11"/>
      <c r="K54" s="11"/>
      <c r="L54" s="11"/>
      <c r="M54" s="11"/>
      <c r="N54" s="11"/>
      <c r="O54" s="11"/>
      <c r="P54" s="11"/>
    </row>
    <row r="55" spans="1:16" x14ac:dyDescent="0.25">
      <c r="A55" s="11"/>
      <c r="B55" s="11"/>
      <c r="C55" s="11"/>
      <c r="D55" s="11"/>
      <c r="E55" s="11"/>
      <c r="F55" s="11"/>
      <c r="G55" s="11"/>
      <c r="H55" s="11"/>
      <c r="I55" s="11"/>
      <c r="J55" s="11"/>
      <c r="K55" s="11"/>
      <c r="L55" s="11"/>
      <c r="M55" s="11"/>
      <c r="N55" s="11"/>
      <c r="O55" s="11"/>
      <c r="P55" s="11"/>
    </row>
    <row r="56" spans="1:16" x14ac:dyDescent="0.25">
      <c r="A56" s="11"/>
      <c r="B56" s="11"/>
      <c r="C56" s="11"/>
      <c r="D56" s="11"/>
      <c r="E56" s="11"/>
      <c r="F56" s="11"/>
      <c r="G56" s="11"/>
      <c r="H56" s="11"/>
      <c r="I56" s="11"/>
      <c r="J56" s="11"/>
      <c r="K56" s="11"/>
      <c r="L56" s="11"/>
      <c r="M56" s="11"/>
      <c r="N56" s="11"/>
      <c r="O56" s="11"/>
      <c r="P56" s="11"/>
    </row>
    <row r="57" spans="1:16" x14ac:dyDescent="0.25">
      <c r="A57" s="11"/>
      <c r="B57" s="11"/>
      <c r="C57" s="11"/>
      <c r="D57" s="11"/>
      <c r="E57" s="11"/>
      <c r="F57" s="11"/>
      <c r="G57" s="11"/>
      <c r="H57" s="11"/>
      <c r="I57" s="11"/>
      <c r="J57" s="11"/>
      <c r="K57" s="11"/>
      <c r="L57" s="11"/>
      <c r="M57" s="11"/>
      <c r="N57" s="11"/>
      <c r="O57" s="11"/>
      <c r="P57" s="11"/>
    </row>
    <row r="58" spans="1:16" x14ac:dyDescent="0.25">
      <c r="A58" s="11"/>
      <c r="B58" s="11"/>
      <c r="C58" s="11"/>
      <c r="D58" s="11"/>
      <c r="E58" s="11"/>
      <c r="F58" s="11"/>
      <c r="G58" s="11"/>
      <c r="H58" s="11"/>
      <c r="I58" s="11"/>
      <c r="J58" s="11"/>
      <c r="K58" s="11"/>
      <c r="L58" s="11"/>
      <c r="M58" s="11"/>
      <c r="N58" s="11"/>
      <c r="O58" s="11"/>
      <c r="P58" s="11"/>
    </row>
    <row r="59" spans="1:16" x14ac:dyDescent="0.25">
      <c r="A59" s="11"/>
      <c r="B59" s="11"/>
      <c r="C59" s="11"/>
      <c r="D59" s="11"/>
      <c r="E59" s="11"/>
      <c r="F59" s="11"/>
      <c r="G59" s="11"/>
      <c r="H59" s="11"/>
      <c r="I59" s="11"/>
      <c r="J59" s="11"/>
      <c r="K59" s="11"/>
      <c r="L59" s="11"/>
      <c r="M59" s="11"/>
      <c r="N59" s="11"/>
      <c r="O59" s="11"/>
      <c r="P59" s="11"/>
    </row>
    <row r="60" spans="1:16" x14ac:dyDescent="0.25">
      <c r="A60" s="11"/>
      <c r="B60" s="11"/>
      <c r="C60" s="11"/>
      <c r="D60" s="11"/>
      <c r="E60" s="11"/>
      <c r="F60" s="11"/>
      <c r="G60" s="11"/>
      <c r="H60" s="11"/>
      <c r="I60" s="11"/>
      <c r="J60" s="11"/>
      <c r="K60" s="11"/>
      <c r="L60" s="11"/>
      <c r="M60" s="11"/>
      <c r="N60" s="11"/>
      <c r="O60" s="11"/>
      <c r="P60" s="11"/>
    </row>
    <row r="61" spans="1:16" x14ac:dyDescent="0.25">
      <c r="A61" s="11"/>
      <c r="B61" s="11"/>
      <c r="C61" s="11"/>
      <c r="D61" s="11"/>
      <c r="E61" s="11"/>
      <c r="F61" s="11"/>
      <c r="G61" s="11"/>
      <c r="H61" s="11"/>
      <c r="I61" s="11"/>
      <c r="J61" s="11"/>
      <c r="K61" s="11"/>
      <c r="L61" s="11"/>
      <c r="M61" s="11"/>
      <c r="N61" s="11"/>
      <c r="O61" s="11"/>
      <c r="P61" s="11"/>
    </row>
    <row r="62" spans="1:16" x14ac:dyDescent="0.25">
      <c r="A62" s="11"/>
      <c r="B62" s="11"/>
      <c r="C62" s="11"/>
      <c r="D62" s="11"/>
      <c r="E62" s="11"/>
      <c r="F62" s="11"/>
      <c r="G62" s="11"/>
      <c r="H62" s="11"/>
      <c r="I62" s="11"/>
      <c r="J62" s="11"/>
      <c r="K62" s="11"/>
      <c r="L62" s="11"/>
      <c r="M62" s="11"/>
      <c r="N62" s="11"/>
      <c r="O62" s="11"/>
      <c r="P62" s="11"/>
    </row>
    <row r="63" spans="1:16" x14ac:dyDescent="0.25">
      <c r="A63" s="11"/>
      <c r="B63" s="11"/>
      <c r="C63" s="11"/>
      <c r="D63" s="11"/>
      <c r="E63" s="11"/>
      <c r="F63" s="11"/>
      <c r="G63" s="11"/>
      <c r="H63" s="11"/>
      <c r="I63" s="11"/>
      <c r="J63" s="11"/>
      <c r="K63" s="11"/>
      <c r="L63" s="11"/>
      <c r="M63" s="11"/>
      <c r="N63" s="11"/>
      <c r="O63" s="11"/>
      <c r="P63" s="11"/>
    </row>
    <row r="64" spans="1:16" x14ac:dyDescent="0.25">
      <c r="A64" s="11"/>
      <c r="B64" s="11"/>
      <c r="C64" s="11"/>
      <c r="D64" s="11"/>
      <c r="E64" s="11"/>
      <c r="F64" s="11"/>
      <c r="G64" s="11"/>
      <c r="H64" s="11"/>
      <c r="I64" s="11"/>
      <c r="J64" s="11"/>
      <c r="K64" s="11"/>
      <c r="L64" s="11"/>
      <c r="M64" s="11"/>
      <c r="N64" s="11"/>
      <c r="O64" s="11"/>
      <c r="P64" s="11"/>
    </row>
    <row r="65" spans="1:16" x14ac:dyDescent="0.25">
      <c r="A65" s="11"/>
      <c r="B65" s="11"/>
      <c r="C65" s="11"/>
      <c r="D65" s="11"/>
      <c r="E65" s="11"/>
      <c r="F65" s="11"/>
      <c r="G65" s="11"/>
      <c r="H65" s="11"/>
      <c r="I65" s="11"/>
      <c r="J65" s="11"/>
      <c r="K65" s="11"/>
      <c r="L65" s="11"/>
      <c r="M65" s="11"/>
      <c r="N65" s="11"/>
      <c r="O65" s="11"/>
      <c r="P65" s="11"/>
    </row>
    <row r="66" spans="1:16" x14ac:dyDescent="0.25">
      <c r="A66" s="11"/>
      <c r="B66" s="11"/>
      <c r="C66" s="11"/>
      <c r="D66" s="11"/>
      <c r="E66" s="11"/>
      <c r="F66" s="11"/>
      <c r="G66" s="11"/>
      <c r="H66" s="11"/>
      <c r="I66" s="11"/>
      <c r="J66" s="11"/>
      <c r="K66" s="11"/>
      <c r="L66" s="11"/>
      <c r="M66" s="11"/>
      <c r="N66" s="11"/>
      <c r="O66" s="11"/>
      <c r="P66" s="11"/>
    </row>
    <row r="67" spans="1:16" x14ac:dyDescent="0.25">
      <c r="A67" s="11"/>
      <c r="B67" s="11"/>
      <c r="C67" s="11"/>
      <c r="D67" s="11"/>
      <c r="E67" s="11"/>
      <c r="F67" s="11"/>
      <c r="G67" s="11"/>
      <c r="H67" s="11"/>
      <c r="I67" s="11"/>
      <c r="J67" s="11"/>
      <c r="K67" s="11"/>
      <c r="L67" s="11"/>
      <c r="M67" s="11"/>
      <c r="N67" s="11"/>
      <c r="O67" s="11"/>
      <c r="P67" s="11"/>
    </row>
    <row r="68" spans="1:16" x14ac:dyDescent="0.25">
      <c r="A68" s="11"/>
      <c r="B68" s="11"/>
      <c r="C68" s="11"/>
      <c r="D68" s="11"/>
      <c r="E68" s="11"/>
      <c r="F68" s="11"/>
      <c r="G68" s="11"/>
      <c r="H68" s="11"/>
      <c r="I68" s="11"/>
      <c r="J68" s="11"/>
      <c r="K68" s="11"/>
      <c r="L68" s="11"/>
      <c r="M68" s="11"/>
      <c r="N68" s="11"/>
      <c r="O68" s="11"/>
      <c r="P68" s="11"/>
    </row>
    <row r="69" spans="1:16" x14ac:dyDescent="0.25">
      <c r="A69" s="11"/>
      <c r="B69" s="11"/>
      <c r="C69" s="11"/>
      <c r="D69" s="11"/>
      <c r="E69" s="11"/>
      <c r="F69" s="11"/>
      <c r="G69" s="11"/>
      <c r="H69" s="11"/>
      <c r="I69" s="11"/>
      <c r="J69" s="11"/>
      <c r="K69" s="11"/>
      <c r="L69" s="11"/>
      <c r="M69" s="11"/>
      <c r="N69" s="11"/>
      <c r="O69" s="11"/>
      <c r="P69" s="11"/>
    </row>
    <row r="70" spans="1:16" x14ac:dyDescent="0.25">
      <c r="A70" s="11"/>
      <c r="B70" s="11"/>
      <c r="C70" s="11"/>
      <c r="D70" s="11"/>
      <c r="E70" s="11"/>
      <c r="F70" s="11"/>
      <c r="G70" s="11"/>
      <c r="H70" s="11"/>
      <c r="I70" s="11"/>
      <c r="J70" s="11"/>
      <c r="K70" s="11"/>
      <c r="L70" s="11"/>
      <c r="M70" s="11"/>
      <c r="N70" s="11"/>
      <c r="O70" s="11"/>
      <c r="P70" s="11"/>
    </row>
    <row r="71" spans="1:16" x14ac:dyDescent="0.25">
      <c r="A71" s="11"/>
      <c r="B71" s="11"/>
      <c r="C71" s="11"/>
      <c r="D71" s="11"/>
      <c r="E71" s="11"/>
      <c r="F71" s="11"/>
      <c r="G71" s="11"/>
      <c r="H71" s="11"/>
      <c r="I71" s="11"/>
      <c r="J71" s="11"/>
      <c r="K71" s="11"/>
      <c r="L71" s="11"/>
      <c r="M71" s="11"/>
      <c r="N71" s="11"/>
      <c r="O71" s="11"/>
      <c r="P71" s="11"/>
    </row>
    <row r="72" spans="1:16" x14ac:dyDescent="0.25">
      <c r="A72" s="11"/>
      <c r="B72" s="11"/>
      <c r="C72" s="11"/>
      <c r="D72" s="11"/>
      <c r="E72" s="11"/>
      <c r="F72" s="11"/>
      <c r="G72" s="11"/>
      <c r="H72" s="11"/>
      <c r="I72" s="11"/>
      <c r="J72" s="11"/>
      <c r="K72" s="11"/>
      <c r="L72" s="11"/>
      <c r="M72" s="11"/>
      <c r="N72" s="11"/>
      <c r="O72" s="11"/>
      <c r="P72" s="11"/>
    </row>
    <row r="73" spans="1:16" x14ac:dyDescent="0.25">
      <c r="A73" s="11"/>
      <c r="B73" s="11"/>
      <c r="C73" s="11"/>
      <c r="D73" s="11"/>
      <c r="E73" s="11"/>
      <c r="F73" s="11"/>
      <c r="G73" s="11"/>
      <c r="H73" s="11"/>
      <c r="I73" s="11"/>
      <c r="J73" s="11"/>
      <c r="K73" s="11"/>
      <c r="L73" s="11"/>
      <c r="M73" s="11"/>
      <c r="N73" s="11"/>
      <c r="O73" s="11"/>
      <c r="P73" s="11"/>
    </row>
    <row r="74" spans="1:16" x14ac:dyDescent="0.25">
      <c r="A74" s="11"/>
      <c r="B74" s="11"/>
      <c r="C74" s="11"/>
      <c r="D74" s="11"/>
      <c r="E74" s="11"/>
      <c r="F74" s="11"/>
      <c r="G74" s="11"/>
      <c r="H74" s="11"/>
      <c r="I74" s="11"/>
      <c r="J74" s="11"/>
      <c r="K74" s="11"/>
      <c r="L74" s="11"/>
      <c r="M74" s="11"/>
      <c r="N74" s="11"/>
      <c r="O74" s="11"/>
      <c r="P74" s="11"/>
    </row>
    <row r="75" spans="1:16" x14ac:dyDescent="0.25">
      <c r="A75" s="11"/>
      <c r="B75" s="11"/>
      <c r="C75" s="11"/>
      <c r="D75" s="11"/>
      <c r="E75" s="11"/>
      <c r="F75" s="11"/>
      <c r="G75" s="11"/>
      <c r="H75" s="11"/>
      <c r="I75" s="11"/>
      <c r="J75" s="11"/>
      <c r="K75" s="11"/>
      <c r="L75" s="11"/>
      <c r="M75" s="11"/>
      <c r="N75" s="11"/>
      <c r="O75" s="11"/>
      <c r="P75" s="11"/>
    </row>
    <row r="76" spans="1:16" x14ac:dyDescent="0.25">
      <c r="A76" s="11"/>
      <c r="B76" s="11"/>
      <c r="C76" s="11"/>
      <c r="D76" s="11"/>
      <c r="E76" s="11"/>
      <c r="F76" s="11"/>
      <c r="G76" s="11"/>
      <c r="H76" s="11"/>
      <c r="I76" s="11"/>
      <c r="J76" s="11"/>
      <c r="K76" s="11"/>
      <c r="L76" s="11"/>
      <c r="M76" s="11"/>
      <c r="N76" s="11"/>
      <c r="O76" s="11"/>
      <c r="P76" s="11"/>
    </row>
    <row r="77" spans="1:16" x14ac:dyDescent="0.25">
      <c r="A77" s="11"/>
      <c r="B77" s="11"/>
      <c r="C77" s="11"/>
      <c r="D77" s="11"/>
      <c r="E77" s="11"/>
      <c r="F77" s="11"/>
      <c r="G77" s="11"/>
      <c r="H77" s="11"/>
      <c r="I77" s="11"/>
      <c r="J77" s="11"/>
      <c r="K77" s="11"/>
      <c r="L77" s="11"/>
      <c r="M77" s="11"/>
      <c r="N77" s="11"/>
      <c r="O77" s="11"/>
      <c r="P77" s="11"/>
    </row>
    <row r="78" spans="1:16" x14ac:dyDescent="0.25">
      <c r="A78" s="11"/>
      <c r="B78" s="11"/>
      <c r="C78" s="11"/>
      <c r="D78" s="11"/>
      <c r="E78" s="11"/>
      <c r="F78" s="11"/>
      <c r="G78" s="11"/>
      <c r="H78" s="11"/>
      <c r="I78" s="11"/>
      <c r="J78" s="11"/>
      <c r="K78" s="11"/>
      <c r="L78" s="11"/>
      <c r="M78" s="11"/>
      <c r="N78" s="11"/>
      <c r="O78" s="11"/>
      <c r="P78" s="11"/>
    </row>
    <row r="79" spans="1:16" x14ac:dyDescent="0.25">
      <c r="A79" s="11"/>
      <c r="B79" s="11"/>
      <c r="C79" s="11"/>
      <c r="D79" s="11"/>
      <c r="E79" s="11"/>
      <c r="F79" s="11"/>
      <c r="G79" s="11"/>
      <c r="H79" s="11"/>
      <c r="I79" s="11"/>
      <c r="J79" s="11"/>
      <c r="K79" s="11"/>
      <c r="L79" s="11"/>
      <c r="M79" s="11"/>
      <c r="N79" s="11"/>
      <c r="O79" s="11"/>
      <c r="P79" s="11"/>
    </row>
    <row r="80" spans="1:16" x14ac:dyDescent="0.25">
      <c r="A80" s="11"/>
      <c r="B80" s="11"/>
      <c r="C80" s="11"/>
      <c r="D80" s="11"/>
      <c r="E80" s="11"/>
      <c r="F80" s="11"/>
      <c r="G80" s="11"/>
      <c r="H80" s="11"/>
      <c r="I80" s="11"/>
      <c r="J80" s="11"/>
      <c r="K80" s="11"/>
      <c r="L80" s="11"/>
      <c r="M80" s="11"/>
      <c r="N80" s="11"/>
      <c r="O80" s="11"/>
      <c r="P80" s="11"/>
    </row>
    <row r="81" spans="1:16" x14ac:dyDescent="0.25">
      <c r="A81" s="11"/>
      <c r="B81" s="11"/>
      <c r="C81" s="11"/>
      <c r="D81" s="11"/>
      <c r="E81" s="11"/>
      <c r="F81" s="11"/>
      <c r="G81" s="11"/>
      <c r="H81" s="11"/>
      <c r="I81" s="11"/>
      <c r="J81" s="11"/>
      <c r="K81" s="11"/>
      <c r="L81" s="11"/>
      <c r="M81" s="11"/>
      <c r="N81" s="11"/>
      <c r="O81" s="11"/>
      <c r="P81" s="11"/>
    </row>
    <row r="82" spans="1:16" x14ac:dyDescent="0.25">
      <c r="A82" s="11"/>
      <c r="B82" s="11"/>
      <c r="C82" s="11"/>
      <c r="D82" s="11"/>
      <c r="E82" s="11"/>
      <c r="F82" s="11"/>
      <c r="G82" s="11"/>
      <c r="H82" s="11"/>
      <c r="I82" s="11"/>
      <c r="J82" s="11"/>
      <c r="K82" s="11"/>
      <c r="L82" s="11"/>
      <c r="M82" s="11"/>
      <c r="N82" s="11"/>
      <c r="O82" s="11"/>
      <c r="P82" s="11"/>
    </row>
    <row r="83" spans="1:16" ht="36" customHeight="1" x14ac:dyDescent="0.25">
      <c r="A83" s="11"/>
      <c r="B83" s="24"/>
      <c r="C83" s="23" t="s">
        <v>15</v>
      </c>
      <c r="D83" s="11"/>
      <c r="E83" s="11"/>
      <c r="F83" s="11"/>
      <c r="G83" s="11"/>
      <c r="H83" s="11"/>
      <c r="I83" s="11"/>
      <c r="J83" s="11"/>
      <c r="K83" s="11"/>
      <c r="L83" s="11"/>
      <c r="M83" s="11"/>
      <c r="N83" s="11"/>
      <c r="O83" s="11"/>
      <c r="P83" s="11"/>
    </row>
    <row r="84" spans="1:16" ht="22.8" x14ac:dyDescent="0.25">
      <c r="A84" s="11"/>
      <c r="B84" s="25" t="s">
        <v>14</v>
      </c>
      <c r="C84" s="43">
        <f>-C19-D19+E19+F19+G19+H19</f>
        <v>-578.80000000000007</v>
      </c>
      <c r="D84" s="11"/>
      <c r="E84" s="11"/>
      <c r="F84" s="11"/>
      <c r="G84" s="11"/>
      <c r="H84" s="11"/>
      <c r="I84" s="11"/>
      <c r="J84" s="11"/>
      <c r="K84" s="11"/>
      <c r="L84" s="11"/>
      <c r="M84" s="11"/>
      <c r="N84" s="11"/>
      <c r="O84" s="11"/>
      <c r="P84" s="11"/>
    </row>
    <row r="85" spans="1:16" ht="42" x14ac:dyDescent="0.25">
      <c r="A85" s="11"/>
      <c r="B85" s="26" t="s">
        <v>5</v>
      </c>
      <c r="C85" s="43">
        <f>-C20-D20+E20+F20+G20+H20</f>
        <v>0</v>
      </c>
      <c r="D85" s="11"/>
      <c r="E85" s="11"/>
      <c r="F85" s="11"/>
      <c r="G85" s="11"/>
      <c r="H85" s="11"/>
      <c r="I85" s="11"/>
      <c r="J85" s="11"/>
      <c r="K85" s="11"/>
      <c r="L85" s="11"/>
      <c r="M85" s="11"/>
      <c r="N85" s="11"/>
      <c r="O85" s="11"/>
      <c r="P85" s="11"/>
    </row>
    <row r="86" spans="1:16" x14ac:dyDescent="0.25">
      <c r="A86" s="11"/>
      <c r="B86" s="11"/>
      <c r="C86" s="11"/>
      <c r="D86" s="11"/>
      <c r="E86" s="11"/>
      <c r="F86" s="11"/>
      <c r="G86" s="11"/>
      <c r="H86" s="11"/>
      <c r="I86" s="11"/>
      <c r="J86" s="11"/>
      <c r="K86" s="11"/>
      <c r="L86" s="11"/>
      <c r="M86" s="11"/>
      <c r="N86" s="11"/>
      <c r="O86" s="11"/>
      <c r="P86" s="11"/>
    </row>
    <row r="87" spans="1:16" x14ac:dyDescent="0.25">
      <c r="A87" s="11"/>
      <c r="B87" s="11"/>
      <c r="C87" s="11"/>
      <c r="D87" s="11"/>
      <c r="E87" s="11"/>
      <c r="F87" s="11"/>
      <c r="G87" s="11"/>
      <c r="H87" s="11"/>
      <c r="I87" s="11"/>
      <c r="J87" s="11"/>
      <c r="K87" s="11"/>
      <c r="L87" s="11"/>
      <c r="M87" s="11"/>
      <c r="N87" s="11"/>
      <c r="O87" s="11"/>
      <c r="P87" s="11"/>
    </row>
    <row r="88" spans="1:16" x14ac:dyDescent="0.25">
      <c r="A88" s="11"/>
      <c r="B88" s="11"/>
      <c r="C88" s="11"/>
      <c r="D88" s="11"/>
      <c r="E88" s="11"/>
      <c r="F88" s="11"/>
      <c r="G88" s="11"/>
      <c r="H88" s="11"/>
      <c r="I88" s="11"/>
      <c r="J88" s="11"/>
      <c r="K88" s="11"/>
      <c r="L88" s="11"/>
      <c r="M88" s="11"/>
      <c r="N88" s="11"/>
      <c r="O88" s="11"/>
      <c r="P88" s="11"/>
    </row>
    <row r="89" spans="1:16" x14ac:dyDescent="0.25">
      <c r="A89" s="11"/>
      <c r="B89" s="11"/>
      <c r="C89" s="11"/>
      <c r="D89" s="11"/>
      <c r="E89" s="11"/>
      <c r="F89" s="11"/>
      <c r="G89" s="11"/>
      <c r="H89" s="11"/>
      <c r="I89" s="11"/>
      <c r="J89" s="11"/>
      <c r="K89" s="11"/>
      <c r="L89" s="11"/>
      <c r="M89" s="11"/>
      <c r="N89" s="11"/>
      <c r="O89" s="11"/>
      <c r="P89" s="11"/>
    </row>
    <row r="90" spans="1:16" x14ac:dyDescent="0.25">
      <c r="A90" s="11"/>
      <c r="B90" s="11"/>
      <c r="C90" s="11"/>
      <c r="D90" s="11"/>
      <c r="E90" s="11"/>
      <c r="F90" s="11"/>
      <c r="G90" s="11"/>
      <c r="H90" s="11"/>
      <c r="I90" s="11"/>
      <c r="J90" s="11"/>
      <c r="K90" s="11"/>
      <c r="L90" s="11"/>
      <c r="M90" s="11"/>
      <c r="N90" s="11"/>
      <c r="O90" s="11"/>
      <c r="P90" s="11"/>
    </row>
    <row r="91" spans="1:16" x14ac:dyDescent="0.25">
      <c r="A91" s="11"/>
      <c r="B91" s="11"/>
      <c r="C91" s="11"/>
      <c r="D91" s="11"/>
      <c r="E91" s="11"/>
      <c r="F91" s="11"/>
      <c r="G91" s="11"/>
      <c r="H91" s="11"/>
      <c r="I91" s="11"/>
      <c r="J91" s="11"/>
      <c r="K91" s="11"/>
      <c r="L91" s="11"/>
      <c r="M91" s="11"/>
      <c r="N91" s="11"/>
      <c r="O91" s="11"/>
      <c r="P91" s="11"/>
    </row>
    <row r="92" spans="1:16" x14ac:dyDescent="0.25">
      <c r="A92" s="11"/>
      <c r="B92" s="11"/>
      <c r="C92" s="11"/>
      <c r="D92" s="11"/>
      <c r="E92" s="11"/>
      <c r="F92" s="11"/>
      <c r="G92" s="11"/>
      <c r="H92" s="11"/>
      <c r="I92" s="11"/>
      <c r="J92" s="11"/>
      <c r="K92" s="11"/>
      <c r="L92" s="11"/>
      <c r="M92" s="11"/>
      <c r="N92" s="11"/>
      <c r="O92" s="11"/>
      <c r="P92" s="11"/>
    </row>
    <row r="93" spans="1:16" x14ac:dyDescent="0.25">
      <c r="A93" s="11"/>
      <c r="B93" s="11"/>
      <c r="C93" s="11"/>
      <c r="D93" s="11"/>
      <c r="E93" s="11"/>
      <c r="F93" s="11"/>
      <c r="G93" s="11"/>
      <c r="H93" s="11"/>
      <c r="I93" s="11"/>
      <c r="J93" s="11"/>
      <c r="K93" s="11"/>
      <c r="L93" s="11"/>
      <c r="M93" s="11"/>
      <c r="N93" s="11"/>
      <c r="O93" s="11"/>
      <c r="P93" s="11"/>
    </row>
    <row r="94" spans="1:16" x14ac:dyDescent="0.25">
      <c r="A94" s="11"/>
      <c r="B94" s="11"/>
      <c r="C94" s="11"/>
      <c r="D94" s="11"/>
      <c r="E94" s="11"/>
      <c r="F94" s="11"/>
      <c r="G94" s="11"/>
      <c r="H94" s="11"/>
      <c r="I94" s="11"/>
      <c r="J94" s="11"/>
      <c r="K94" s="11"/>
      <c r="L94" s="11"/>
      <c r="M94" s="11"/>
      <c r="N94" s="11"/>
      <c r="O94" s="11"/>
      <c r="P94" s="11"/>
    </row>
    <row r="95" spans="1:16" x14ac:dyDescent="0.25">
      <c r="A95" s="11"/>
      <c r="B95" s="11"/>
      <c r="C95" s="11"/>
      <c r="D95" s="11"/>
      <c r="E95" s="11"/>
      <c r="F95" s="11"/>
      <c r="G95" s="11"/>
      <c r="H95" s="11"/>
      <c r="I95" s="11"/>
      <c r="J95" s="11"/>
      <c r="K95" s="11"/>
      <c r="L95" s="11"/>
      <c r="M95" s="11"/>
      <c r="N95" s="11"/>
      <c r="O95" s="11"/>
      <c r="P95" s="11"/>
    </row>
    <row r="96" spans="1:16" x14ac:dyDescent="0.25">
      <c r="A96" s="11"/>
      <c r="B96" s="11"/>
      <c r="C96" s="11"/>
      <c r="D96" s="11"/>
      <c r="E96" s="11"/>
      <c r="F96" s="11"/>
      <c r="G96" s="11"/>
      <c r="H96" s="11"/>
      <c r="I96" s="11"/>
      <c r="J96" s="11"/>
      <c r="K96" s="11"/>
      <c r="L96" s="11"/>
      <c r="M96" s="11"/>
      <c r="N96" s="11"/>
      <c r="O96" s="11"/>
      <c r="P96" s="11"/>
    </row>
    <row r="97" spans="1:16" x14ac:dyDescent="0.25">
      <c r="A97" s="11"/>
      <c r="B97" s="11"/>
      <c r="C97" s="11"/>
      <c r="D97" s="11"/>
      <c r="E97" s="11"/>
      <c r="F97" s="11"/>
      <c r="G97" s="11"/>
      <c r="H97" s="11"/>
      <c r="I97" s="11"/>
      <c r="J97" s="11"/>
      <c r="K97" s="11"/>
      <c r="L97" s="11"/>
      <c r="M97" s="11"/>
      <c r="N97" s="11"/>
      <c r="O97" s="11"/>
      <c r="P97" s="11"/>
    </row>
    <row r="98" spans="1:16" x14ac:dyDescent="0.25">
      <c r="A98" s="11"/>
      <c r="B98" s="11"/>
      <c r="C98" s="11"/>
      <c r="D98" s="11"/>
      <c r="E98" s="11"/>
      <c r="F98" s="11"/>
      <c r="G98" s="11"/>
      <c r="H98" s="11"/>
      <c r="I98" s="11"/>
      <c r="J98" s="11"/>
      <c r="K98" s="11"/>
      <c r="L98" s="11"/>
      <c r="M98" s="11"/>
      <c r="N98" s="11"/>
      <c r="O98" s="11"/>
      <c r="P98" s="11"/>
    </row>
    <row r="99" spans="1:16" x14ac:dyDescent="0.25">
      <c r="A99" s="11"/>
      <c r="B99" s="11"/>
      <c r="C99" s="11"/>
      <c r="D99" s="11"/>
      <c r="E99" s="11"/>
      <c r="F99" s="11"/>
      <c r="G99" s="11"/>
      <c r="H99" s="11"/>
      <c r="I99" s="11"/>
      <c r="J99" s="11"/>
      <c r="K99" s="11"/>
      <c r="L99" s="11"/>
      <c r="M99" s="11"/>
      <c r="N99" s="11"/>
      <c r="O99" s="11"/>
      <c r="P99" s="11"/>
    </row>
    <row r="100" spans="1:16" x14ac:dyDescent="0.25">
      <c r="A100" s="11"/>
      <c r="B100" s="11"/>
      <c r="C100" s="11"/>
      <c r="D100" s="11"/>
      <c r="E100" s="11"/>
      <c r="F100" s="11"/>
      <c r="G100" s="11"/>
      <c r="H100" s="11"/>
      <c r="I100" s="11"/>
      <c r="J100" s="11"/>
      <c r="K100" s="11"/>
      <c r="L100" s="11"/>
      <c r="M100" s="11"/>
      <c r="N100" s="11"/>
      <c r="O100" s="11"/>
      <c r="P100" s="11"/>
    </row>
    <row r="101" spans="1:16" x14ac:dyDescent="0.25">
      <c r="A101" s="11"/>
      <c r="B101" s="11"/>
      <c r="C101" s="11"/>
      <c r="D101" s="11"/>
      <c r="E101" s="11"/>
      <c r="F101" s="11"/>
      <c r="G101" s="11"/>
      <c r="H101" s="11"/>
      <c r="I101" s="11"/>
      <c r="J101" s="11"/>
      <c r="K101" s="11"/>
      <c r="L101" s="11"/>
      <c r="M101" s="11"/>
      <c r="N101" s="11"/>
      <c r="O101" s="11"/>
      <c r="P101" s="11"/>
    </row>
    <row r="102" spans="1:16" x14ac:dyDescent="0.25">
      <c r="A102" s="11"/>
      <c r="B102" s="11"/>
      <c r="C102" s="11"/>
      <c r="D102" s="11"/>
      <c r="E102" s="11"/>
      <c r="F102" s="11"/>
      <c r="G102" s="11"/>
      <c r="H102" s="11"/>
      <c r="I102" s="11"/>
      <c r="J102" s="11"/>
      <c r="K102" s="11"/>
      <c r="L102" s="11"/>
      <c r="M102" s="11"/>
      <c r="N102" s="11"/>
      <c r="O102" s="11"/>
      <c r="P102" s="11"/>
    </row>
  </sheetData>
  <conditionalFormatting sqref="C20">
    <cfRule type="cellIs" dxfId="20" priority="19" stopIfTrue="1" operator="lessThanOrEqual">
      <formula>"$C$16*0,49"</formula>
    </cfRule>
    <cfRule type="cellIs" dxfId="19" priority="20" stopIfTrue="1" operator="between">
      <formula>$C$16*0.5</formula>
      <formula>"$C$16*0,80"</formula>
    </cfRule>
    <cfRule type="cellIs" dxfId="18" priority="21" stopIfTrue="1" operator="greaterThan">
      <formula>$C$16*0.8</formula>
    </cfRule>
  </conditionalFormatting>
  <conditionalFormatting sqref="C85">
    <cfRule type="cellIs" dxfId="17" priority="1" stopIfTrue="1" operator="between">
      <formula>"$C$87*0,50"</formula>
      <formula>"$C$87*0,79"</formula>
    </cfRule>
    <cfRule type="cellIs" dxfId="16" priority="2" stopIfTrue="1" operator="lessThanOrEqual">
      <formula>"$C$87*0,49"</formula>
    </cfRule>
    <cfRule type="cellIs" dxfId="15" priority="3" stopIfTrue="1" operator="greaterThan">
      <formula>$C$87*0.8</formula>
    </cfRule>
  </conditionalFormatting>
  <conditionalFormatting sqref="D20">
    <cfRule type="cellIs" dxfId="14" priority="16" stopIfTrue="1" operator="lessThanOrEqual">
      <formula>"$D$16*0,49"</formula>
    </cfRule>
    <cfRule type="cellIs" dxfId="13" priority="18" operator="greaterThan">
      <formula>$D$16*0.8</formula>
    </cfRule>
    <cfRule type="cellIs" dxfId="12" priority="22" stopIfTrue="1" operator="between">
      <formula>$D$16*0.5</formula>
      <formula>"$D$16*0,79"</formula>
    </cfRule>
  </conditionalFormatting>
  <conditionalFormatting sqref="E20">
    <cfRule type="cellIs" dxfId="11" priority="12" stopIfTrue="1" operator="between">
      <formula>$E$16*0.5</formula>
      <formula>$E$16*0.79</formula>
    </cfRule>
    <cfRule type="cellIs" dxfId="10" priority="13" stopIfTrue="1" operator="lessThan">
      <formula>$E$16*0.49</formula>
    </cfRule>
    <cfRule type="cellIs" dxfId="9" priority="14" stopIfTrue="1" operator="greaterThan">
      <formula>$E$16*0.8</formula>
    </cfRule>
  </conditionalFormatting>
  <conditionalFormatting sqref="F20">
    <cfRule type="cellIs" dxfId="8" priority="15" stopIfTrue="1" operator="lessThan">
      <formula>$F$16*0.49</formula>
    </cfRule>
    <cfRule type="cellIs" dxfId="7" priority="17" stopIfTrue="1" operator="greaterThan">
      <formula>$F$16*0.8</formula>
    </cfRule>
    <cfRule type="cellIs" dxfId="6" priority="23" stopIfTrue="1" operator="between">
      <formula>$F$16*0.5</formula>
      <formula>$F$16*0.79</formula>
    </cfRule>
  </conditionalFormatting>
  <conditionalFormatting sqref="G20">
    <cfRule type="cellIs" dxfId="5" priority="9" stopIfTrue="1" operator="between">
      <formula>$G$16*0.5</formula>
      <formula>$G$16*0.79</formula>
    </cfRule>
    <cfRule type="cellIs" dxfId="4" priority="10" stopIfTrue="1" operator="lessThan">
      <formula>$G$16*0.49</formula>
    </cfRule>
    <cfRule type="cellIs" dxfId="3" priority="11" stopIfTrue="1" operator="greaterThan">
      <formula>$G$16*0.8</formula>
    </cfRule>
  </conditionalFormatting>
  <conditionalFormatting sqref="H20">
    <cfRule type="cellIs" dxfId="2" priority="6" stopIfTrue="1" operator="between">
      <formula>$H$16*0.5</formula>
      <formula>$H$16*0.79</formula>
    </cfRule>
    <cfRule type="cellIs" dxfId="1" priority="7" stopIfTrue="1" operator="lessThan">
      <formula>$H$16*0.49</formula>
    </cfRule>
    <cfRule type="cellIs" dxfId="0" priority="8" stopIfTrue="1" operator="greaterThan">
      <formula>$H$16*0.8</formula>
    </cfRule>
  </conditionalFormatting>
  <pageMargins left="0.7" right="0.7" top="0.75" bottom="0.75" header="0.3" footer="0.3"/>
  <pageSetup paperSize="9" orientation="portrait" r:id="rId1"/>
  <drawing r:id="rId2"/>
  <tableParts count="3">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6 1 x a W C 1 b F v C l A A A A 9 g A A A B I A H A B D b 2 5 m a W c v U G F j a 2 F n Z S 5 4 b W w g o h g A K K A U A A A A A A A A A A A A A A A A A A A A A A A A A A A A h Y 8 x D o I w G I W v Q r r T l m o M I T 9 l c D K R x E R j X J t S o R G K o c V y N w e P 5 B X E K O r m + L 7 3 D e / d r z f I h q Y O L q q z u j U p i j B F g T K y L b Q p U 9 S 7 Y x i j j M N G y J M o V T D K x i a D L V J U O X d O C P H e Y z / D b V c S R m l E D v l 6 K y v V C P S R 9 X 8 5 1 M Y 6 Y a R C H P a v M Z z h i M 3 x g s W Y A p k g 5 N p 8 B T b u f b Y / E J Z 9 7 f p O c e 3 C 1 Q 7 I F I G 8 P / A H U E s D B B Q A A g A I A O t c W 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X F p Y K I p H u A 4 A A A A R A A A A E w A c A E Z v c m 1 1 b G F z L 1 N l Y 3 R p b 2 4 x L m 0 g o h g A K K A U A A A A A A A A A A A A A A A A A A A A A A A A A A A A K 0 5 N L s n M z 1 M I h t C G 1 g B Q S w E C L Q A U A A I A C A D r X F p Y L V s W 8 K U A A A D 2 A A A A E g A A A A A A A A A A A A A A A A A A A A A A Q 2 9 u Z m l n L 1 B h Y 2 t h Z 2 U u e G 1 s U E s B A i 0 A F A A C A A g A 6 1 x a W A / K 6 a u k A A A A 6 Q A A A B M A A A A A A A A A A A A A A A A A 8 Q A A A F t D b 2 5 0 Z W 5 0 X 1 R 5 c G V z X S 5 4 b W x Q S w E C L Q A U A A I A C A D r X F p 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Y l K m S i D F P k a M u k 1 N Q O K I B g A A A A A C A A A A A A A D Z g A A w A A A A B A A A A C v Y w C V 7 f f A I h r M 0 E I x I x j S A A A A A A S A A A C g A A A A E A A A A B Z s q B x s u q W y f c U i y W w m g f R Q A A A A W / Q 8 g / N v F o F l y o P s s G q R T U 7 N z Z N 0 S 3 3 z o t A N s + x E y D 8 M 9 Q z J v 8 d 1 2 C v u q 0 v r x 5 J J Z 6 b A 7 K 2 b G F g a J c 2 8 8 7 H v E 9 r C J + 1 x L M w 1 G y f h T C o u R P M U A A A A A M A k 4 Y P 6 A 2 w L s 7 q m 7 d t N e Y r j a N 0 = < / D a t a M a s h u p > 
</file>

<file path=customXml/itemProps1.xml><?xml version="1.0" encoding="utf-8"?>
<ds:datastoreItem xmlns:ds="http://schemas.openxmlformats.org/officeDocument/2006/customXml" ds:itemID="{E41CE40D-92BA-41D2-A0EE-E0BAAE5EE26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PLA</vt:lpstr>
      <vt:lpstr>Lactic acid</vt:lpstr>
      <vt:lpstr>Glycerol</vt:lpstr>
      <vt:lpstr>Succinic acid</vt:lpstr>
      <vt:lpstr>Lysine</vt:lpstr>
      <vt:lpstr>Biochar</vt:lpstr>
      <vt:lpstr>Bioethanol</vt:lpstr>
      <vt:lpstr>Acetic Acid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Federica Binello</cp:lastModifiedBy>
  <dcterms:created xsi:type="dcterms:W3CDTF">2023-02-03T15:58:32Z</dcterms:created>
  <dcterms:modified xsi:type="dcterms:W3CDTF">2024-07-29T08:06:04Z</dcterms:modified>
</cp:coreProperties>
</file>